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Tehnička specifikacija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<sst xmlns="http://schemas.openxmlformats.org/spreadsheetml/2006/main" count="205" uniqueCount="99">
  <si>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OPIS RADOVA</t>
  </si>
  <si>
    <t>Mašinski iskop zemlje II kategorije dubine preko 2 m. Humus i tvrde materijale iz iskopa deponovati odvojeno od čiste zemlje. Obračun po m3.</t>
  </si>
  <si>
    <t>Odvoz viška zemlje iz iskopa na deponiju. Jediničnom cenom obuhvatiti utovar, transport na srednju udaljenost od 5 km, istovar i planiranje zemlje na deponiji kao i troškove deponije. Obračun po m3.</t>
  </si>
  <si>
    <t>Rezanje asfaltnih i betonskih površina debljine do 10 cm. Obračun po m' rezanja.</t>
  </si>
  <si>
    <t>Rezanje asfaltnih i betonskih površina debljine od 10 do 20 cm. Obračun po m' rezanja.</t>
  </si>
  <si>
    <t>Izrada površina od nabijenog betona MB 30, debljine 20 cm za trotoare i druge betonske površine. Obračun po m2.</t>
  </si>
  <si>
    <t>nosivost 250 kN</t>
  </si>
  <si>
    <t>nosivost 400 kN</t>
  </si>
  <si>
    <t>Rad bagera rovokopača. Obračun po radnom satu.</t>
  </si>
  <si>
    <t>Rad kompresora. Obračun po radnom satu.</t>
  </si>
  <si>
    <t>Rad hilti bušilice. Obračun po radnom satu.</t>
  </si>
  <si>
    <t>Rad agregata. Obračun po radnom satu.</t>
  </si>
  <si>
    <t>Rad NK radnika za nenormirane poslove. Obračun po radnom satu.</t>
  </si>
  <si>
    <t>Rad KV radnika. Obračun po radnom satu.</t>
  </si>
  <si>
    <t>kom</t>
  </si>
  <si>
    <t>sat</t>
  </si>
  <si>
    <t>JED. MERE</t>
  </si>
  <si>
    <r>
      <t>m</t>
    </r>
    <r>
      <rPr>
        <vertAlign val="superscript"/>
        <sz val="10"/>
        <color indexed="8"/>
        <rFont val="Arial"/>
        <family val="2"/>
      </rPr>
      <t>1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</si>
  <si>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</si>
  <si>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</si>
  <si>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Podgrađivanje bočnih strana rova, radnih jama, drvenom ili metalnom oplatom na srednji bočni pritisak.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montirane i demontirane podgrade.</t>
    </r>
  </si>
  <si>
    <r>
      <t>Fino planiranje dna iskopanog rova po projektovanoj dubini.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isplanirane površine.</t>
    </r>
  </si>
  <si>
    <r>
      <t>Rušenje asfaltnih ili betonskih površina prosečne debljine do 10 cm sa odvozom šuta i istovarom na deponiju srednje transportne udaljenosti do 5 km. Rušenje izvoditi po pravilima struke.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rušene površine.</t>
    </r>
  </si>
  <si>
    <r>
      <t>Rušenje asfaltnih ili betonskih površina prosečne debljine 10 do 20 cm sa odvozom šuta i istovarom na deponiju srednje transportne udaljenosti do 5 km. Rušenje izvoditi po pravilima struke.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rušene površine.</t>
    </r>
  </si>
  <si>
    <r>
      <t>Izrada anker bloka od nabijenog betona MB 20, sa izradom potrebne oplate. Anker blokovi se izvode po projektu ili uputstvu nadzornog organa.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stvarno ugrađenog betona.</t>
    </r>
  </si>
  <si>
    <r>
      <t>Izrada armirano betonskog šahta u klasi betona MB 30, sa debljinom zidova, podne i gornje ploče od 20 cm u dvostranoj oplati, sa pripadajućim razupiračima i podupiračima, penjalicama i sa izradom kinete. Obračun po m</t>
    </r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stvarno ugrađenog betona.</t>
    </r>
  </si>
  <si>
    <t>Raščišćavanje terena od šiblja, žbunja i rastinja. Obračun po m2 površine.</t>
  </si>
  <si>
    <t>Vađenje drveća na trasi sa sečenjem, slaganjem na stranu i odvozom. Stablo prečnika do 50 cm. Obračun po komadu.</t>
  </si>
  <si>
    <t>Postavljanje i demontaža saobraćajne signalizacije i gradilišnih barijera na gradilištu u zoni saobraćajnice. Obračun po lokaciji gradilišta koje se obezbeđuje.</t>
  </si>
  <si>
    <t>Otkrivanje tačnog položaja podzemnih instalacija i kućnih priključaka postupkom šlicovanja. Šlicovanje se vrši na mestima očekivanih pozicija instalacija i kućnih priključaka iskopom u širini 0,5 m i prosečne dubine 1,5 m i dužine do 2,0 m. Obračun po komadu.</t>
  </si>
  <si>
    <t>Mašinski iskop zemlje II kategorije prosečne dubine do 2 m. Humus i tvrde materijale iz iskopa deponovati odvojeno od čiste zemlje. Obračun po m3.</t>
  </si>
  <si>
    <t>Zatrpavanje rova probranom zemljom iz iskopa, sa nabijanjem u slojevima 20-30 cm, ručno ili mašinski do maksimalne zbijenosti. Obračun po m3.</t>
  </si>
  <si>
    <t>Ručno ili mašinsko podbušivanje ispod kolovoza i drugih izgrađenih površina, sledećih prečnika u dužini do 5 m. Obračun po m' podbušenja.</t>
  </si>
  <si>
    <t>Mašinska ugradnja zaštitne čelične cevi ispod kolovoza utiskivanjem, sa izradom hidroizolacije i zaptivanjem krajeva. Obračun po m1 podbušenja za sledeće dimenzije nazivne prečnike (DN) čeličnih cevi:</t>
  </si>
  <si>
    <t>DN 100 mm</t>
  </si>
  <si>
    <t>DN 125 mm</t>
  </si>
  <si>
    <t>DN 150 mm</t>
  </si>
  <si>
    <t>DN 200 mm</t>
  </si>
  <si>
    <t>DN 250 mm</t>
  </si>
  <si>
    <t>DN 300 mm</t>
  </si>
  <si>
    <t>DN 350 mm</t>
  </si>
  <si>
    <r>
      <t>Postavljanje i uklanjanje zaštitne ograde na gradilištu. Obračun po m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postavljene ograde.</t>
    </r>
  </si>
  <si>
    <r>
      <t>Utovar šuta u teretno vozilo sa odvozom na deponiju. Prosečna udaljenost do deponije 5 km. U jediničnu cenu uračunati i troškove deponije.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utovarenog šuta.</t>
    </r>
  </si>
  <si>
    <t>Uklanjanje i ponovno vraćanje kolovoznih i trotoarskih betonskih ivičnjaka. Obračun po m' ivičnjaka.</t>
  </si>
  <si>
    <r>
      <t>Rušenje i ponovno vraćanje površina od opeke, behaton kocki i drugih sličnih materijala u sloju peska od 10 cm, sa popunjavanjem fuga peskom i nabijanjem vibro pločama od 500 kg.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površine.</t>
    </r>
  </si>
  <si>
    <t>Izrada armirano betonskih ploča za okrugle ili ovalne kape i ispod hidranata izrađenih od betona klase MB 30, u dimenzijama 80 x 80 x 15 cm. Obračun po komadu izrađene ploče.</t>
  </si>
  <si>
    <t>Izrada površina od nabijenog betona MB 30, debljine 10 cm za trotoare i druge betonske površine. Obračun po m2.</t>
  </si>
  <si>
    <t>Ugradnja okruglog poklopca prečnika 600 mm od duktilnog liva, nosivosti 250 i 400 kN. Obračun po komadu za:</t>
  </si>
  <si>
    <t>Zidanje zidova vodovodnih šahti punom opekom u produžnom malteru, sa malterisanjem unutrašnjih površina zidova. Obračun po m3 zida.</t>
  </si>
  <si>
    <t>Izrada prodora prečnika do 160 mm - “kernovanje” u armiranobetonskom zidu debljine do 30 cm. Obračun po komadu izvedenog prodora.</t>
  </si>
  <si>
    <t>Izrada kanalizacionog šahta prečnika 1000 mm, od prefabrikovanih elemenata, prosečne dubine 2,00 m i sa izradom gornje ploče i ugradnjom poklopca. Obračun po komadu izvedenog šahta.</t>
  </si>
  <si>
    <r>
      <t>Ručni iskop zemlje II kategorije za rovove i radne jame prosečne dubine do 2 m. Humus i tvrdi materijal iz iskopa deponovati odvojeno od čiste zemlje.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.</t>
    </r>
  </si>
  <si>
    <t>Rad vodoinstalatera - sitnije popravke u vodomernoj šahti (npr. zamena ventila). Obračun po radnom satu.</t>
  </si>
  <si>
    <t>Transport cevi i vodovodnog materijala teretnim vozilom na gradilište. Obračun po pređenom km vozila.</t>
  </si>
  <si>
    <t>km</t>
  </si>
  <si>
    <t>Spajanje PE-HD cevovoda sučeonim zavarivanjem.
Obračun po komadu zavarenog spoja za sledeće prečnike:</t>
  </si>
  <si>
    <t>DN 63 mm</t>
  </si>
  <si>
    <t>DN 90 mm</t>
  </si>
  <si>
    <t>DN 110 mm</t>
  </si>
  <si>
    <t>DN 160 mm</t>
  </si>
  <si>
    <t>DN 180 mm</t>
  </si>
  <si>
    <t>DN 225 mm</t>
  </si>
  <si>
    <t>DN 280 mm</t>
  </si>
  <si>
    <t>DN 315 mm</t>
  </si>
  <si>
    <t>DN 355 mm</t>
  </si>
  <si>
    <t>DN 50 mm</t>
  </si>
  <si>
    <t>DN 80 mm</t>
  </si>
  <si>
    <t>Transport i ugradnja fazonskih komada od livenog gvožđa i zasuna sa zaptivnim i spojnim materijalom za PN 10 bara. Obračun je po komadu montiranog fazonskog komada i zasuna, za sledeće prečnike:</t>
  </si>
  <si>
    <r>
      <t xml:space="preserve">Vodoinstalaterski radovi na zameni vodomera dimenzija od DN 20 mm do DN 50 mm u vodomernim šahtama. U cenu su uključeni rad na zameni, dotezanje gornjih delova ventila - pre i posle vodomera, popuna obrasca </t>
    </r>
    <r>
      <rPr>
        <i/>
        <sz val="10"/>
        <color indexed="8"/>
        <rFont val="Arial"/>
        <family val="2"/>
      </rPr>
      <t>Potvrda/zapisnik o zameni vodomer</t>
    </r>
    <r>
      <rPr>
        <sz val="10"/>
        <color indexed="8"/>
        <rFont val="Arial"/>
        <family val="2"/>
      </rPr>
      <t>, i potreban transport do lokacije. Obračun je po komadu zamenjenog vodomera.</t>
    </r>
  </si>
  <si>
    <t>DN 400 mm</t>
  </si>
  <si>
    <t>JEDINIČNA CENA (RSD)</t>
  </si>
  <si>
    <t>Ø 50 mm</t>
  </si>
  <si>
    <t>Ø 80 mm</t>
  </si>
  <si>
    <t>Ø 100 mm</t>
  </si>
  <si>
    <t>Ø 125 mm</t>
  </si>
  <si>
    <t>Ø 150 mm</t>
  </si>
  <si>
    <t>Ø 180 mm</t>
  </si>
  <si>
    <t>Ø 200 mm</t>
  </si>
  <si>
    <t>Ø 250 mm</t>
  </si>
  <si>
    <t>Ø 300 mm</t>
  </si>
  <si>
    <t>Ø 350 mm</t>
  </si>
  <si>
    <t>UKUPNO</t>
  </si>
  <si>
    <t>R. BR.</t>
  </si>
  <si>
    <t>PDV 20%
(RSD)</t>
  </si>
  <si>
    <t>JEDINIČNA CENA SA PDV-OM (RSD)</t>
  </si>
  <si>
    <t>Transport i ugradnja peska ispod i iznad cevi u sloju debljine 10 cm ispod i 30 cm iznad cevi sa nabijanjem do potrebne zbijenosti. Obračun po m3 ugrađenog peska u zbijenom stanju.</t>
  </si>
  <si>
    <t>Transport i ugradnja prirodnog građevinskog šljunka. Prosečna daljina transporta 4 km. Obračun po m3.</t>
  </si>
  <si>
    <t>Transport i ugradnja separisanog građevinskog šljunka - iberlauf. Prosečna daljina transporta 4 km. Separacija zrna 4. Obračun po m3.</t>
  </si>
  <si>
    <t>Transport i ugradnja tucanika frakcije 0-31 mm u zbijenom stanju, u sloju do 25 cm, kao podloga za asfaltne i betonske površine. Prosečna daljina transporta 4 km. Obračun po m3 ugrađenog tucanika.</t>
  </si>
  <si>
    <t>Mašinsko podbušivanje ispod kolovoza i drugih izgrađenih površina, sledećih prečnika u dužini od 5 do 20 m. Obračun po m' podbušenja.</t>
  </si>
  <si>
    <t>Transport i montaža PVC kanalizacionih cevi. Sečenje cevi i otpadni materijal se ne plaćaju posebno. Obračun po m1 montirasnog cevovoda. Pre ugradnje svaka cev se vizuelno mora pregledati i utvrditi njeno eventualno oštećenje. Ugradnja cevi se kontroliše tehničkim nivelmanom. Jediničnom cenom je obuhvaćen sav potreban rad, transport na prosečnu udaljenost od oko 4 km i kontrola ugradnje cevi, za sledeće prečnike:</t>
  </si>
  <si>
    <t>Izrada prodora prečnika do 160 mm - “kernovanje” u zidu od opeke debljine do 25 cm. Obračun po komadu izvedenog prodora.</t>
  </si>
  <si>
    <t>Snižavanje nivoa podzemne vode muljnom pumpom za vreme iskopa, razupiranja rova, montaže cevi i zatrpavanja rova. Za vreme izvođenja navedenih pozicija, dno rova mora biti bez vode. U cenu uračunati montažu i demontažu kompletne opreme. Obračun po radnom satu.</t>
  </si>
  <si>
    <t>Napomena:</t>
  </si>
  <si>
    <t xml:space="preserve"> - sav potreban materijal obezbeđuje naručilac i nalazi se u poslovnim prostorijama naručioca (Magacin - Botra bb, Bečej)</t>
  </si>
  <si>
    <t xml:space="preserve"> - troškovi transporta potrebnog materija od Magacina do gradilišta padaju na teret ponuđača</t>
  </si>
  <si>
    <t>Iskolčenje trase vodovoda i kanalizacije predviđene za izgradnju. Obračun po m1 trase.</t>
  </si>
  <si>
    <t xml:space="preserve"> - saobraćajne signalizacije, gradilišne barijere, zaštitne ograde, oplate i sličnu opremu obezbeđuje ponuđač</t>
  </si>
  <si>
    <t xml:space="preserve"> - troškove deponije prilikom odlaganja šuta i viška materijala na deponiju snosi ponuđač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</si>
</sst>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39" fillId="33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39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 wrapText="1"/>
    </xf>
    <xf numFmtId="0" fontId="39" fillId="33" borderId="15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wrapText="1"/>
    </xf>
    <xf numFmtId="164" fontId="39" fillId="33" borderId="10" xfId="42" applyFont="1" applyFill="1" applyBorder="1" applyAlignment="1">
      <alignment horizontal="center" vertical="top" wrapText="1"/>
    </xf>
    <xf numFmtId="164" fontId="39" fillId="33" borderId="11" xfId="42" applyFont="1" applyFill="1" applyBorder="1" applyAlignment="1">
      <alignment horizontal="center" vertical="top" wrapText="1"/>
    </xf>
    <xf numFmtId="164" fontId="39" fillId="33" borderId="15" xfId="42" applyFont="1" applyFill="1" applyBorder="1" applyAlignment="1">
      <alignment horizontal="center" vertical="top" wrapText="1"/>
    </xf>
    <xf numFmtId="164" fontId="41" fillId="33" borderId="12" xfId="42" applyFont="1" applyFill="1" applyBorder="1" applyAlignment="1">
      <alignment vertical="top" wrapText="1"/>
    </xf>
    <xf numFmtId="164" fontId="40" fillId="0" borderId="0" xfId="42" applyFont="1" applyAlignment="1">
      <alignment horizontal="center"/>
    </xf>
    <xf numFmtId="164" fontId="40" fillId="0" borderId="0" xfId="42" applyFont="1" applyAlignment="1">
      <alignment/>
    </xf>
    <xf numFmtId="164" fontId="39" fillId="33" borderId="10" xfId="42" applyFont="1" applyFill="1" applyBorder="1" applyAlignment="1">
      <alignment horizontal="center" vertical="center" wrapText="1"/>
    </xf>
    <xf numFmtId="164" fontId="40" fillId="0" borderId="10" xfId="42" applyFont="1" applyBorder="1" applyAlignment="1">
      <alignment vertical="center" wrapText="1"/>
    </xf>
    <xf numFmtId="164" fontId="39" fillId="33" borderId="15" xfId="42" applyFont="1" applyFill="1" applyBorder="1" applyAlignment="1">
      <alignment horizontal="center" vertical="center" wrapText="1"/>
    </xf>
    <xf numFmtId="164" fontId="40" fillId="0" borderId="15" xfId="42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4" fontId="41" fillId="33" borderId="10" xfId="42" applyFont="1" applyFill="1" applyBorder="1" applyAlignment="1">
      <alignment horizontal="center" vertical="center" wrapText="1"/>
    </xf>
    <xf numFmtId="164" fontId="41" fillId="33" borderId="11" xfId="42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2"/>
  <sheetViews>
    <sheetView tabSelected="1" zoomScalePageLayoutView="0" workbookViewId="0" topLeftCell="A94">
      <selection activeCell="C108" sqref="C108"/>
    </sheetView>
  </sheetViews>
  <sheetFormatPr defaultColWidth="9.140625" defaultRowHeight="15"/>
  <cols>
    <col min="2" max="2" width="9.140625" style="24" customWidth="1"/>
    <col min="3" max="3" width="44.140625" style="4" customWidth="1"/>
    <col min="4" max="4" width="9.140625" style="2" customWidth="1"/>
    <col min="5" max="5" width="18.57421875" style="17" customWidth="1"/>
    <col min="6" max="6" width="22.28125" style="17" customWidth="1"/>
    <col min="7" max="7" width="20.7109375" style="18" customWidth="1"/>
  </cols>
  <sheetData>
    <row r="3" spans="2:7" ht="26.25">
      <c r="B3" s="25" t="s">
        <v>82</v>
      </c>
      <c r="C3" s="25" t="s">
        <v>0</v>
      </c>
      <c r="D3" s="26" t="s">
        <v>16</v>
      </c>
      <c r="E3" s="27" t="s">
        <v>70</v>
      </c>
      <c r="F3" s="28" t="s">
        <v>83</v>
      </c>
      <c r="G3" s="27" t="s">
        <v>84</v>
      </c>
    </row>
    <row r="4" spans="2:7" ht="12.75" customHeight="1">
      <c r="B4" s="23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</row>
    <row r="5" spans="2:7" ht="27">
      <c r="B5" s="1">
        <v>1</v>
      </c>
      <c r="C5" s="5" t="s">
        <v>96</v>
      </c>
      <c r="D5" s="29" t="s">
        <v>17</v>
      </c>
      <c r="E5" s="19"/>
      <c r="F5" s="19">
        <f>+E5*0.2</f>
        <v>0</v>
      </c>
      <c r="G5" s="20">
        <f>+E5+F5</f>
        <v>0</v>
      </c>
    </row>
    <row r="6" spans="2:7" ht="27">
      <c r="B6" s="3">
        <v>2</v>
      </c>
      <c r="C6" s="5" t="s">
        <v>26</v>
      </c>
      <c r="D6" s="30" t="s">
        <v>18</v>
      </c>
      <c r="E6" s="14"/>
      <c r="F6" s="19">
        <f aca="true" t="shared" si="0" ref="F6:F69">+E6*0.2</f>
        <v>0</v>
      </c>
      <c r="G6" s="20">
        <f aca="true" t="shared" si="1" ref="G6:G69">+E6+F6</f>
        <v>0</v>
      </c>
    </row>
    <row r="7" spans="2:7" ht="39.75">
      <c r="B7" s="1">
        <v>3</v>
      </c>
      <c r="C7" s="5" t="s">
        <v>27</v>
      </c>
      <c r="D7" s="29" t="s">
        <v>14</v>
      </c>
      <c r="E7" s="13"/>
      <c r="F7" s="19">
        <f t="shared" si="0"/>
        <v>0</v>
      </c>
      <c r="G7" s="20">
        <f t="shared" si="1"/>
        <v>0</v>
      </c>
    </row>
    <row r="8" spans="2:7" ht="52.5">
      <c r="B8" s="1">
        <v>4</v>
      </c>
      <c r="C8" s="6" t="s">
        <v>28</v>
      </c>
      <c r="D8" s="29" t="s">
        <v>14</v>
      </c>
      <c r="E8" s="13"/>
      <c r="F8" s="19">
        <f t="shared" si="0"/>
        <v>0</v>
      </c>
      <c r="G8" s="20">
        <f t="shared" si="1"/>
        <v>0</v>
      </c>
    </row>
    <row r="9" spans="2:7" ht="78.75">
      <c r="B9" s="1">
        <v>5</v>
      </c>
      <c r="C9" s="6" t="s">
        <v>29</v>
      </c>
      <c r="D9" s="29" t="s">
        <v>14</v>
      </c>
      <c r="E9" s="13"/>
      <c r="F9" s="19">
        <f t="shared" si="0"/>
        <v>0</v>
      </c>
      <c r="G9" s="20">
        <f t="shared" si="1"/>
        <v>0</v>
      </c>
    </row>
    <row r="10" spans="2:7" ht="55.5">
      <c r="B10" s="1">
        <v>6</v>
      </c>
      <c r="C10" s="5" t="s">
        <v>51</v>
      </c>
      <c r="D10" s="29" t="s">
        <v>19</v>
      </c>
      <c r="E10" s="13"/>
      <c r="F10" s="19">
        <f t="shared" si="0"/>
        <v>0</v>
      </c>
      <c r="G10" s="20">
        <f t="shared" si="1"/>
        <v>0</v>
      </c>
    </row>
    <row r="11" spans="2:7" ht="53.25">
      <c r="B11" s="3">
        <v>7</v>
      </c>
      <c r="C11" s="5" t="s">
        <v>30</v>
      </c>
      <c r="D11" s="30" t="s">
        <v>19</v>
      </c>
      <c r="E11" s="13"/>
      <c r="F11" s="19">
        <f t="shared" si="0"/>
        <v>0</v>
      </c>
      <c r="G11" s="20">
        <f t="shared" si="1"/>
        <v>0</v>
      </c>
    </row>
    <row r="12" spans="2:7" ht="39">
      <c r="B12" s="1">
        <v>8</v>
      </c>
      <c r="C12" s="6" t="s">
        <v>1</v>
      </c>
      <c r="D12" s="29" t="s">
        <v>19</v>
      </c>
      <c r="E12" s="13"/>
      <c r="F12" s="19">
        <f t="shared" si="0"/>
        <v>0</v>
      </c>
      <c r="G12" s="20">
        <f t="shared" si="1"/>
        <v>0</v>
      </c>
    </row>
    <row r="13" spans="2:7" ht="54.75">
      <c r="B13" s="1">
        <v>9</v>
      </c>
      <c r="C13" s="6" t="s">
        <v>20</v>
      </c>
      <c r="D13" s="29" t="s">
        <v>18</v>
      </c>
      <c r="E13" s="13"/>
      <c r="F13" s="19">
        <f t="shared" si="0"/>
        <v>0</v>
      </c>
      <c r="G13" s="20">
        <f t="shared" si="1"/>
        <v>0</v>
      </c>
    </row>
    <row r="14" spans="2:7" ht="31.5" customHeight="1">
      <c r="B14" s="1">
        <v>10</v>
      </c>
      <c r="C14" s="6" t="s">
        <v>21</v>
      </c>
      <c r="D14" s="29" t="s">
        <v>18</v>
      </c>
      <c r="E14" s="13"/>
      <c r="F14" s="19">
        <f t="shared" si="0"/>
        <v>0</v>
      </c>
      <c r="G14" s="20">
        <f t="shared" si="1"/>
        <v>0</v>
      </c>
    </row>
    <row r="15" spans="2:7" ht="52.5">
      <c r="B15" s="1">
        <v>11</v>
      </c>
      <c r="C15" s="6" t="s">
        <v>85</v>
      </c>
      <c r="D15" s="29" t="s">
        <v>19</v>
      </c>
      <c r="E15" s="13"/>
      <c r="F15" s="19">
        <f t="shared" si="0"/>
        <v>0</v>
      </c>
      <c r="G15" s="20">
        <f t="shared" si="1"/>
        <v>0</v>
      </c>
    </row>
    <row r="16" spans="2:7" ht="27" customHeight="1">
      <c r="B16" s="3">
        <v>12</v>
      </c>
      <c r="C16" s="5" t="s">
        <v>86</v>
      </c>
      <c r="D16" s="29" t="s">
        <v>19</v>
      </c>
      <c r="E16" s="13"/>
      <c r="F16" s="19">
        <f t="shared" si="0"/>
        <v>0</v>
      </c>
      <c r="G16" s="20">
        <f t="shared" si="1"/>
        <v>0</v>
      </c>
    </row>
    <row r="17" spans="2:7" ht="39">
      <c r="B17" s="1">
        <v>13</v>
      </c>
      <c r="C17" s="6" t="s">
        <v>87</v>
      </c>
      <c r="D17" s="29" t="s">
        <v>19</v>
      </c>
      <c r="E17" s="13"/>
      <c r="F17" s="19">
        <f t="shared" si="0"/>
        <v>0</v>
      </c>
      <c r="G17" s="20">
        <f t="shared" si="1"/>
        <v>0</v>
      </c>
    </row>
    <row r="18" spans="2:7" ht="66">
      <c r="B18" s="1">
        <v>14</v>
      </c>
      <c r="C18" s="6" t="s">
        <v>88</v>
      </c>
      <c r="D18" s="29" t="s">
        <v>19</v>
      </c>
      <c r="E18" s="13"/>
      <c r="F18" s="19">
        <f t="shared" si="0"/>
        <v>0</v>
      </c>
      <c r="G18" s="20">
        <f t="shared" si="1"/>
        <v>0</v>
      </c>
    </row>
    <row r="19" spans="2:7" ht="38.25" customHeight="1">
      <c r="B19" s="1">
        <v>15</v>
      </c>
      <c r="C19" s="6" t="s">
        <v>31</v>
      </c>
      <c r="D19" s="29" t="s">
        <v>19</v>
      </c>
      <c r="E19" s="13"/>
      <c r="F19" s="19">
        <f t="shared" si="0"/>
        <v>0</v>
      </c>
      <c r="G19" s="20">
        <f t="shared" si="1"/>
        <v>0</v>
      </c>
    </row>
    <row r="20" spans="2:7" ht="66">
      <c r="B20" s="1">
        <v>16</v>
      </c>
      <c r="C20" s="5" t="s">
        <v>2</v>
      </c>
      <c r="D20" s="29" t="s">
        <v>19</v>
      </c>
      <c r="E20" s="13"/>
      <c r="F20" s="19">
        <f t="shared" si="0"/>
        <v>0</v>
      </c>
      <c r="G20" s="20">
        <f t="shared" si="1"/>
        <v>0</v>
      </c>
    </row>
    <row r="21" spans="2:7" ht="39">
      <c r="B21" s="3">
        <v>17</v>
      </c>
      <c r="C21" s="6" t="s">
        <v>32</v>
      </c>
      <c r="D21" s="29"/>
      <c r="E21" s="13"/>
      <c r="F21" s="19"/>
      <c r="G21" s="20"/>
    </row>
    <row r="22" spans="2:7" ht="15">
      <c r="B22" s="1">
        <v>17.1</v>
      </c>
      <c r="C22" s="6" t="s">
        <v>71</v>
      </c>
      <c r="D22" s="29" t="s">
        <v>17</v>
      </c>
      <c r="E22" s="13"/>
      <c r="F22" s="19">
        <f t="shared" si="0"/>
        <v>0</v>
      </c>
      <c r="G22" s="20">
        <f t="shared" si="1"/>
        <v>0</v>
      </c>
    </row>
    <row r="23" spans="2:7" ht="15">
      <c r="B23" s="1">
        <v>17.2</v>
      </c>
      <c r="C23" s="6" t="s">
        <v>72</v>
      </c>
      <c r="D23" s="29" t="s">
        <v>17</v>
      </c>
      <c r="E23" s="13"/>
      <c r="F23" s="19">
        <f t="shared" si="0"/>
        <v>0</v>
      </c>
      <c r="G23" s="20">
        <f t="shared" si="1"/>
        <v>0</v>
      </c>
    </row>
    <row r="24" spans="2:7" ht="15">
      <c r="B24" s="1">
        <v>17.3</v>
      </c>
      <c r="C24" s="6" t="s">
        <v>73</v>
      </c>
      <c r="D24" s="29" t="s">
        <v>17</v>
      </c>
      <c r="E24" s="13"/>
      <c r="F24" s="19">
        <f t="shared" si="0"/>
        <v>0</v>
      </c>
      <c r="G24" s="20">
        <f t="shared" si="1"/>
        <v>0</v>
      </c>
    </row>
    <row r="25" spans="2:7" ht="15">
      <c r="B25" s="1">
        <v>17.4</v>
      </c>
      <c r="C25" s="6" t="s">
        <v>74</v>
      </c>
      <c r="D25" s="29" t="s">
        <v>17</v>
      </c>
      <c r="E25" s="13"/>
      <c r="F25" s="19">
        <f t="shared" si="0"/>
        <v>0</v>
      </c>
      <c r="G25" s="20">
        <f t="shared" si="1"/>
        <v>0</v>
      </c>
    </row>
    <row r="26" spans="2:7" ht="15">
      <c r="B26" s="1">
        <v>17.5</v>
      </c>
      <c r="C26" s="6" t="s">
        <v>75</v>
      </c>
      <c r="D26" s="29" t="s">
        <v>17</v>
      </c>
      <c r="E26" s="13"/>
      <c r="F26" s="19">
        <f t="shared" si="0"/>
        <v>0</v>
      </c>
      <c r="G26" s="20">
        <f t="shared" si="1"/>
        <v>0</v>
      </c>
    </row>
    <row r="27" spans="2:7" ht="15">
      <c r="B27" s="1">
        <v>17.6</v>
      </c>
      <c r="C27" s="6" t="s">
        <v>76</v>
      </c>
      <c r="D27" s="29" t="s">
        <v>17</v>
      </c>
      <c r="E27" s="13"/>
      <c r="F27" s="19">
        <f t="shared" si="0"/>
        <v>0</v>
      </c>
      <c r="G27" s="20">
        <f t="shared" si="1"/>
        <v>0</v>
      </c>
    </row>
    <row r="28" spans="2:7" ht="15">
      <c r="B28" s="1">
        <v>17.7</v>
      </c>
      <c r="C28" s="6" t="s">
        <v>77</v>
      </c>
      <c r="D28" s="29" t="s">
        <v>17</v>
      </c>
      <c r="E28" s="13"/>
      <c r="F28" s="19">
        <f t="shared" si="0"/>
        <v>0</v>
      </c>
      <c r="G28" s="20">
        <f t="shared" si="1"/>
        <v>0</v>
      </c>
    </row>
    <row r="29" spans="2:7" ht="15">
      <c r="B29" s="1">
        <v>17.8</v>
      </c>
      <c r="C29" s="6" t="s">
        <v>78</v>
      </c>
      <c r="D29" s="29" t="s">
        <v>17</v>
      </c>
      <c r="E29" s="13"/>
      <c r="F29" s="19">
        <f t="shared" si="0"/>
        <v>0</v>
      </c>
      <c r="G29" s="20">
        <f t="shared" si="1"/>
        <v>0</v>
      </c>
    </row>
    <row r="30" spans="2:7" ht="39">
      <c r="B30" s="1">
        <v>18</v>
      </c>
      <c r="C30" s="6" t="s">
        <v>89</v>
      </c>
      <c r="D30" s="29"/>
      <c r="E30" s="13"/>
      <c r="F30" s="19"/>
      <c r="G30" s="20"/>
    </row>
    <row r="31" spans="2:7" ht="15">
      <c r="B31" s="1">
        <v>18.1</v>
      </c>
      <c r="C31" s="6" t="s">
        <v>73</v>
      </c>
      <c r="D31" s="29" t="s">
        <v>17</v>
      </c>
      <c r="E31" s="13"/>
      <c r="F31" s="19">
        <f t="shared" si="0"/>
        <v>0</v>
      </c>
      <c r="G31" s="20">
        <f t="shared" si="1"/>
        <v>0</v>
      </c>
    </row>
    <row r="32" spans="2:7" ht="15">
      <c r="B32" s="1">
        <v>18.2</v>
      </c>
      <c r="C32" s="6" t="s">
        <v>74</v>
      </c>
      <c r="D32" s="29" t="s">
        <v>17</v>
      </c>
      <c r="E32" s="13"/>
      <c r="F32" s="19">
        <f t="shared" si="0"/>
        <v>0</v>
      </c>
      <c r="G32" s="20">
        <f t="shared" si="1"/>
        <v>0</v>
      </c>
    </row>
    <row r="33" spans="2:7" ht="15">
      <c r="B33" s="1">
        <v>18.3</v>
      </c>
      <c r="C33" s="6" t="s">
        <v>75</v>
      </c>
      <c r="D33" s="29" t="s">
        <v>17</v>
      </c>
      <c r="E33" s="13"/>
      <c r="F33" s="19">
        <f t="shared" si="0"/>
        <v>0</v>
      </c>
      <c r="G33" s="20">
        <f t="shared" si="1"/>
        <v>0</v>
      </c>
    </row>
    <row r="34" spans="2:7" ht="15">
      <c r="B34" s="1">
        <v>18.4</v>
      </c>
      <c r="C34" s="6" t="s">
        <v>77</v>
      </c>
      <c r="D34" s="29" t="s">
        <v>17</v>
      </c>
      <c r="E34" s="13"/>
      <c r="F34" s="19">
        <f t="shared" si="0"/>
        <v>0</v>
      </c>
      <c r="G34" s="20">
        <f t="shared" si="1"/>
        <v>0</v>
      </c>
    </row>
    <row r="35" spans="2:7" ht="15">
      <c r="B35" s="1">
        <v>18.5</v>
      </c>
      <c r="C35" s="6" t="s">
        <v>78</v>
      </c>
      <c r="D35" s="29" t="s">
        <v>17</v>
      </c>
      <c r="E35" s="13"/>
      <c r="F35" s="19">
        <f t="shared" si="0"/>
        <v>0</v>
      </c>
      <c r="G35" s="20">
        <f t="shared" si="1"/>
        <v>0</v>
      </c>
    </row>
    <row r="36" spans="2:7" ht="15">
      <c r="B36" s="1">
        <v>18.6</v>
      </c>
      <c r="C36" s="6" t="s">
        <v>79</v>
      </c>
      <c r="D36" s="29" t="s">
        <v>17</v>
      </c>
      <c r="E36" s="13"/>
      <c r="F36" s="19">
        <f t="shared" si="0"/>
        <v>0</v>
      </c>
      <c r="G36" s="20">
        <f t="shared" si="1"/>
        <v>0</v>
      </c>
    </row>
    <row r="37" spans="2:7" ht="15">
      <c r="B37" s="1">
        <v>18.7</v>
      </c>
      <c r="C37" s="6" t="s">
        <v>80</v>
      </c>
      <c r="D37" s="29" t="s">
        <v>17</v>
      </c>
      <c r="E37" s="13"/>
      <c r="F37" s="19">
        <f t="shared" si="0"/>
        <v>0</v>
      </c>
      <c r="G37" s="20">
        <f t="shared" si="1"/>
        <v>0</v>
      </c>
    </row>
    <row r="38" spans="2:7" ht="66">
      <c r="B38" s="1">
        <v>19</v>
      </c>
      <c r="C38" s="6" t="s">
        <v>33</v>
      </c>
      <c r="D38" s="29"/>
      <c r="E38" s="13"/>
      <c r="F38" s="19"/>
      <c r="G38" s="20"/>
    </row>
    <row r="39" spans="2:7" ht="15">
      <c r="B39" s="1">
        <v>19.1</v>
      </c>
      <c r="C39" s="6" t="s">
        <v>34</v>
      </c>
      <c r="D39" s="29" t="s">
        <v>17</v>
      </c>
      <c r="E39" s="13"/>
      <c r="F39" s="19">
        <f t="shared" si="0"/>
        <v>0</v>
      </c>
      <c r="G39" s="20">
        <f t="shared" si="1"/>
        <v>0</v>
      </c>
    </row>
    <row r="40" spans="2:7" ht="15">
      <c r="B40" s="1">
        <v>19.2</v>
      </c>
      <c r="C40" s="6" t="s">
        <v>35</v>
      </c>
      <c r="D40" s="29" t="s">
        <v>17</v>
      </c>
      <c r="E40" s="13"/>
      <c r="F40" s="19">
        <f t="shared" si="0"/>
        <v>0</v>
      </c>
      <c r="G40" s="20">
        <f t="shared" si="1"/>
        <v>0</v>
      </c>
    </row>
    <row r="41" spans="2:7" ht="15">
      <c r="B41" s="1">
        <v>19.3</v>
      </c>
      <c r="C41" s="6" t="s">
        <v>36</v>
      </c>
      <c r="D41" s="29" t="s">
        <v>17</v>
      </c>
      <c r="E41" s="13"/>
      <c r="F41" s="19">
        <f t="shared" si="0"/>
        <v>0</v>
      </c>
      <c r="G41" s="20">
        <f t="shared" si="1"/>
        <v>0</v>
      </c>
    </row>
    <row r="42" spans="2:7" ht="15">
      <c r="B42" s="1">
        <v>19.4</v>
      </c>
      <c r="C42" s="6" t="s">
        <v>37</v>
      </c>
      <c r="D42" s="29" t="s">
        <v>17</v>
      </c>
      <c r="E42" s="13"/>
      <c r="F42" s="19">
        <f t="shared" si="0"/>
        <v>0</v>
      </c>
      <c r="G42" s="20">
        <f t="shared" si="1"/>
        <v>0</v>
      </c>
    </row>
    <row r="43" spans="2:7" ht="15">
      <c r="B43" s="1">
        <v>19.5</v>
      </c>
      <c r="C43" s="6" t="s">
        <v>38</v>
      </c>
      <c r="D43" s="29" t="s">
        <v>17</v>
      </c>
      <c r="E43" s="13"/>
      <c r="F43" s="19">
        <f t="shared" si="0"/>
        <v>0</v>
      </c>
      <c r="G43" s="20">
        <f t="shared" si="1"/>
        <v>0</v>
      </c>
    </row>
    <row r="44" spans="2:7" ht="15">
      <c r="B44" s="1">
        <v>19.6</v>
      </c>
      <c r="C44" s="6" t="s">
        <v>39</v>
      </c>
      <c r="D44" s="29" t="s">
        <v>17</v>
      </c>
      <c r="E44" s="13"/>
      <c r="F44" s="19">
        <f t="shared" si="0"/>
        <v>0</v>
      </c>
      <c r="G44" s="20">
        <f t="shared" si="1"/>
        <v>0</v>
      </c>
    </row>
    <row r="45" spans="2:7" ht="15">
      <c r="B45" s="1">
        <v>19.7</v>
      </c>
      <c r="C45" s="6" t="s">
        <v>40</v>
      </c>
      <c r="D45" s="29" t="s">
        <v>17</v>
      </c>
      <c r="E45" s="13"/>
      <c r="F45" s="19">
        <f t="shared" si="0"/>
        <v>0</v>
      </c>
      <c r="G45" s="20">
        <f t="shared" si="1"/>
        <v>0</v>
      </c>
    </row>
    <row r="46" spans="2:7" ht="39">
      <c r="B46" s="1">
        <v>20</v>
      </c>
      <c r="C46" s="6" t="s">
        <v>55</v>
      </c>
      <c r="D46" s="29"/>
      <c r="E46" s="13"/>
      <c r="F46" s="19"/>
      <c r="G46" s="20"/>
    </row>
    <row r="47" spans="2:7" ht="14.25">
      <c r="B47" s="1">
        <v>20.1</v>
      </c>
      <c r="C47" s="6" t="s">
        <v>56</v>
      </c>
      <c r="D47" s="29" t="s">
        <v>14</v>
      </c>
      <c r="E47" s="13"/>
      <c r="F47" s="19">
        <f t="shared" si="0"/>
        <v>0</v>
      </c>
      <c r="G47" s="20">
        <f t="shared" si="1"/>
        <v>0</v>
      </c>
    </row>
    <row r="48" spans="2:7" ht="14.25">
      <c r="B48" s="1">
        <v>20.2</v>
      </c>
      <c r="C48" s="6" t="s">
        <v>57</v>
      </c>
      <c r="D48" s="29" t="s">
        <v>14</v>
      </c>
      <c r="E48" s="13"/>
      <c r="F48" s="19">
        <f t="shared" si="0"/>
        <v>0</v>
      </c>
      <c r="G48" s="20">
        <f t="shared" si="1"/>
        <v>0</v>
      </c>
    </row>
    <row r="49" spans="2:7" ht="14.25">
      <c r="B49" s="1">
        <v>20.3</v>
      </c>
      <c r="C49" s="6" t="s">
        <v>58</v>
      </c>
      <c r="D49" s="29" t="s">
        <v>14</v>
      </c>
      <c r="E49" s="13"/>
      <c r="F49" s="19">
        <f t="shared" si="0"/>
        <v>0</v>
      </c>
      <c r="G49" s="20">
        <f t="shared" si="1"/>
        <v>0</v>
      </c>
    </row>
    <row r="50" spans="2:7" ht="14.25">
      <c r="B50" s="1">
        <v>20.4</v>
      </c>
      <c r="C50" s="6" t="s">
        <v>59</v>
      </c>
      <c r="D50" s="29" t="s">
        <v>14</v>
      </c>
      <c r="E50" s="13"/>
      <c r="F50" s="19">
        <f t="shared" si="0"/>
        <v>0</v>
      </c>
      <c r="G50" s="20">
        <f t="shared" si="1"/>
        <v>0</v>
      </c>
    </row>
    <row r="51" spans="2:7" ht="14.25">
      <c r="B51" s="1">
        <v>20.5</v>
      </c>
      <c r="C51" s="6" t="s">
        <v>60</v>
      </c>
      <c r="D51" s="29" t="s">
        <v>14</v>
      </c>
      <c r="E51" s="13"/>
      <c r="F51" s="19">
        <f t="shared" si="0"/>
        <v>0</v>
      </c>
      <c r="G51" s="20">
        <f t="shared" si="1"/>
        <v>0</v>
      </c>
    </row>
    <row r="52" spans="2:7" ht="14.25">
      <c r="B52" s="1">
        <v>20.6</v>
      </c>
      <c r="C52" s="6" t="s">
        <v>37</v>
      </c>
      <c r="D52" s="29" t="s">
        <v>14</v>
      </c>
      <c r="E52" s="13"/>
      <c r="F52" s="19">
        <f t="shared" si="0"/>
        <v>0</v>
      </c>
      <c r="G52" s="20">
        <f t="shared" si="1"/>
        <v>0</v>
      </c>
    </row>
    <row r="53" spans="2:7" ht="14.25">
      <c r="B53" s="1">
        <v>20.7</v>
      </c>
      <c r="C53" s="6" t="s">
        <v>61</v>
      </c>
      <c r="D53" s="29" t="s">
        <v>14</v>
      </c>
      <c r="E53" s="13"/>
      <c r="F53" s="19">
        <f t="shared" si="0"/>
        <v>0</v>
      </c>
      <c r="G53" s="20">
        <f t="shared" si="1"/>
        <v>0</v>
      </c>
    </row>
    <row r="54" spans="2:7" ht="14.25">
      <c r="B54" s="1">
        <v>20.8</v>
      </c>
      <c r="C54" s="6" t="s">
        <v>38</v>
      </c>
      <c r="D54" s="29" t="s">
        <v>14</v>
      </c>
      <c r="E54" s="13"/>
      <c r="F54" s="19">
        <f t="shared" si="0"/>
        <v>0</v>
      </c>
      <c r="G54" s="20">
        <f t="shared" si="1"/>
        <v>0</v>
      </c>
    </row>
    <row r="55" spans="2:7" ht="14.25">
      <c r="B55" s="1">
        <v>20.9</v>
      </c>
      <c r="C55" s="6" t="s">
        <v>62</v>
      </c>
      <c r="D55" s="29" t="s">
        <v>14</v>
      </c>
      <c r="E55" s="13"/>
      <c r="F55" s="19">
        <f t="shared" si="0"/>
        <v>0</v>
      </c>
      <c r="G55" s="20">
        <f t="shared" si="1"/>
        <v>0</v>
      </c>
    </row>
    <row r="56" spans="2:7" ht="14.25">
      <c r="B56" s="1">
        <v>21</v>
      </c>
      <c r="C56" s="6" t="s">
        <v>63</v>
      </c>
      <c r="D56" s="29" t="s">
        <v>14</v>
      </c>
      <c r="E56" s="13"/>
      <c r="F56" s="19">
        <f t="shared" si="0"/>
        <v>0</v>
      </c>
      <c r="G56" s="20">
        <f t="shared" si="1"/>
        <v>0</v>
      </c>
    </row>
    <row r="57" spans="2:7" ht="14.25">
      <c r="B57" s="1">
        <v>21.1</v>
      </c>
      <c r="C57" s="6" t="s">
        <v>64</v>
      </c>
      <c r="D57" s="29" t="s">
        <v>14</v>
      </c>
      <c r="E57" s="13"/>
      <c r="F57" s="19">
        <f t="shared" si="0"/>
        <v>0</v>
      </c>
      <c r="G57" s="20">
        <f t="shared" si="1"/>
        <v>0</v>
      </c>
    </row>
    <row r="58" spans="2:7" ht="51.75" customHeight="1">
      <c r="B58" s="1">
        <v>21</v>
      </c>
      <c r="C58" s="6" t="s">
        <v>67</v>
      </c>
      <c r="D58" s="29"/>
      <c r="E58" s="13"/>
      <c r="F58" s="19"/>
      <c r="G58" s="20"/>
    </row>
    <row r="59" spans="2:7" ht="14.25">
      <c r="B59" s="1">
        <v>21.1</v>
      </c>
      <c r="C59" s="6" t="s">
        <v>65</v>
      </c>
      <c r="D59" s="29" t="s">
        <v>14</v>
      </c>
      <c r="E59" s="13"/>
      <c r="F59" s="19">
        <f t="shared" si="0"/>
        <v>0</v>
      </c>
      <c r="G59" s="20">
        <f t="shared" si="1"/>
        <v>0</v>
      </c>
    </row>
    <row r="60" spans="2:7" ht="14.25">
      <c r="B60" s="1">
        <v>21.2</v>
      </c>
      <c r="C60" s="6" t="s">
        <v>66</v>
      </c>
      <c r="D60" s="29" t="s">
        <v>14</v>
      </c>
      <c r="E60" s="13"/>
      <c r="F60" s="19">
        <f t="shared" si="0"/>
        <v>0</v>
      </c>
      <c r="G60" s="20">
        <f t="shared" si="1"/>
        <v>0</v>
      </c>
    </row>
    <row r="61" spans="2:7" ht="14.25">
      <c r="B61" s="1">
        <v>21.3</v>
      </c>
      <c r="C61" s="6" t="s">
        <v>34</v>
      </c>
      <c r="D61" s="29" t="s">
        <v>14</v>
      </c>
      <c r="E61" s="13"/>
      <c r="F61" s="19">
        <f t="shared" si="0"/>
        <v>0</v>
      </c>
      <c r="G61" s="20">
        <f t="shared" si="1"/>
        <v>0</v>
      </c>
    </row>
    <row r="62" spans="2:7" ht="14.25">
      <c r="B62" s="1">
        <v>21.4</v>
      </c>
      <c r="C62" s="6" t="s">
        <v>35</v>
      </c>
      <c r="D62" s="29" t="s">
        <v>14</v>
      </c>
      <c r="E62" s="13"/>
      <c r="F62" s="19">
        <f t="shared" si="0"/>
        <v>0</v>
      </c>
      <c r="G62" s="20">
        <f t="shared" si="1"/>
        <v>0</v>
      </c>
    </row>
    <row r="63" spans="2:7" ht="14.25">
      <c r="B63" s="1">
        <v>21.5</v>
      </c>
      <c r="C63" s="6" t="s">
        <v>36</v>
      </c>
      <c r="D63" s="29" t="s">
        <v>14</v>
      </c>
      <c r="E63" s="13"/>
      <c r="F63" s="19">
        <f t="shared" si="0"/>
        <v>0</v>
      </c>
      <c r="G63" s="20">
        <f t="shared" si="1"/>
        <v>0</v>
      </c>
    </row>
    <row r="64" spans="2:7" ht="14.25">
      <c r="B64" s="1">
        <v>21.6</v>
      </c>
      <c r="C64" s="6" t="s">
        <v>37</v>
      </c>
      <c r="D64" s="29" t="s">
        <v>14</v>
      </c>
      <c r="E64" s="13"/>
      <c r="F64" s="19">
        <f t="shared" si="0"/>
        <v>0</v>
      </c>
      <c r="G64" s="20">
        <f t="shared" si="1"/>
        <v>0</v>
      </c>
    </row>
    <row r="65" spans="2:7" ht="14.25">
      <c r="B65" s="1">
        <v>21.7</v>
      </c>
      <c r="C65" s="6" t="s">
        <v>38</v>
      </c>
      <c r="D65" s="29" t="s">
        <v>14</v>
      </c>
      <c r="E65" s="13"/>
      <c r="F65" s="19">
        <f t="shared" si="0"/>
        <v>0</v>
      </c>
      <c r="G65" s="20">
        <f t="shared" si="1"/>
        <v>0</v>
      </c>
    </row>
    <row r="66" spans="2:7" ht="14.25">
      <c r="B66" s="1">
        <v>21.8</v>
      </c>
      <c r="C66" s="6" t="s">
        <v>39</v>
      </c>
      <c r="D66" s="29" t="s">
        <v>14</v>
      </c>
      <c r="E66" s="13"/>
      <c r="F66" s="19">
        <f t="shared" si="0"/>
        <v>0</v>
      </c>
      <c r="G66" s="20">
        <f t="shared" si="1"/>
        <v>0</v>
      </c>
    </row>
    <row r="67" spans="2:7" ht="14.25">
      <c r="B67" s="1">
        <v>21.9</v>
      </c>
      <c r="C67" s="6" t="s">
        <v>40</v>
      </c>
      <c r="D67" s="29" t="s">
        <v>14</v>
      </c>
      <c r="E67" s="13"/>
      <c r="F67" s="19">
        <f t="shared" si="0"/>
        <v>0</v>
      </c>
      <c r="G67" s="20">
        <f t="shared" si="1"/>
        <v>0</v>
      </c>
    </row>
    <row r="68" spans="2:7" ht="118.5">
      <c r="B68" s="1">
        <v>23</v>
      </c>
      <c r="C68" s="6" t="s">
        <v>90</v>
      </c>
      <c r="D68" s="29"/>
      <c r="E68" s="13"/>
      <c r="F68" s="19"/>
      <c r="G68" s="20"/>
    </row>
    <row r="69" spans="2:7" ht="15">
      <c r="B69" s="1">
        <v>23.1</v>
      </c>
      <c r="C69" s="6" t="s">
        <v>35</v>
      </c>
      <c r="D69" s="29" t="s">
        <v>17</v>
      </c>
      <c r="E69" s="13"/>
      <c r="F69" s="19">
        <f t="shared" si="0"/>
        <v>0</v>
      </c>
      <c r="G69" s="20">
        <f t="shared" si="1"/>
        <v>0</v>
      </c>
    </row>
    <row r="70" spans="2:7" ht="15">
      <c r="B70" s="1">
        <v>23.2</v>
      </c>
      <c r="C70" s="6" t="s">
        <v>59</v>
      </c>
      <c r="D70" s="29" t="s">
        <v>17</v>
      </c>
      <c r="E70" s="13"/>
      <c r="F70" s="19">
        <f aca="true" t="shared" si="2" ref="F70:F104">+E70*0.2</f>
        <v>0</v>
      </c>
      <c r="G70" s="20">
        <f aca="true" t="shared" si="3" ref="G70:G104">+E70+F70</f>
        <v>0</v>
      </c>
    </row>
    <row r="71" spans="2:7" ht="15">
      <c r="B71" s="1">
        <v>23.3</v>
      </c>
      <c r="C71" s="6" t="s">
        <v>37</v>
      </c>
      <c r="D71" s="29" t="s">
        <v>17</v>
      </c>
      <c r="E71" s="13"/>
      <c r="F71" s="19">
        <f t="shared" si="2"/>
        <v>0</v>
      </c>
      <c r="G71" s="20">
        <f t="shared" si="3"/>
        <v>0</v>
      </c>
    </row>
    <row r="72" spans="2:7" ht="15">
      <c r="B72" s="1">
        <v>23.4</v>
      </c>
      <c r="C72" s="6" t="s">
        <v>38</v>
      </c>
      <c r="D72" s="29" t="s">
        <v>17</v>
      </c>
      <c r="E72" s="13"/>
      <c r="F72" s="19">
        <f t="shared" si="2"/>
        <v>0</v>
      </c>
      <c r="G72" s="20">
        <f t="shared" si="3"/>
        <v>0</v>
      </c>
    </row>
    <row r="73" spans="2:7" ht="15">
      <c r="B73" s="1">
        <v>23.5</v>
      </c>
      <c r="C73" s="6" t="s">
        <v>63</v>
      </c>
      <c r="D73" s="29" t="s">
        <v>17</v>
      </c>
      <c r="E73" s="13"/>
      <c r="F73" s="19">
        <f t="shared" si="2"/>
        <v>0</v>
      </c>
      <c r="G73" s="20">
        <f t="shared" si="3"/>
        <v>0</v>
      </c>
    </row>
    <row r="74" spans="2:7" ht="15">
      <c r="B74" s="1">
        <v>23.6</v>
      </c>
      <c r="C74" s="6" t="s">
        <v>69</v>
      </c>
      <c r="D74" s="29" t="s">
        <v>17</v>
      </c>
      <c r="E74" s="13"/>
      <c r="F74" s="19">
        <f t="shared" si="2"/>
        <v>0</v>
      </c>
      <c r="G74" s="20">
        <f t="shared" si="3"/>
        <v>0</v>
      </c>
    </row>
    <row r="75" spans="2:7" ht="29.25">
      <c r="B75" s="1">
        <v>24</v>
      </c>
      <c r="C75" s="5" t="s">
        <v>41</v>
      </c>
      <c r="D75" s="29" t="s">
        <v>17</v>
      </c>
      <c r="E75" s="13"/>
      <c r="F75" s="19">
        <f t="shared" si="2"/>
        <v>0</v>
      </c>
      <c r="G75" s="20">
        <f t="shared" si="3"/>
        <v>0</v>
      </c>
    </row>
    <row r="76" spans="2:7" ht="55.5">
      <c r="B76" s="1">
        <v>25</v>
      </c>
      <c r="C76" s="5" t="s">
        <v>42</v>
      </c>
      <c r="D76" s="29" t="s">
        <v>19</v>
      </c>
      <c r="E76" s="13"/>
      <c r="F76" s="19">
        <f t="shared" si="2"/>
        <v>0</v>
      </c>
      <c r="G76" s="20">
        <f t="shared" si="3"/>
        <v>0</v>
      </c>
    </row>
    <row r="77" spans="2:7" ht="27">
      <c r="B77" s="1">
        <v>26</v>
      </c>
      <c r="C77" s="5" t="s">
        <v>3</v>
      </c>
      <c r="D77" s="29" t="s">
        <v>17</v>
      </c>
      <c r="E77" s="13"/>
      <c r="F77" s="19">
        <f t="shared" si="2"/>
        <v>0</v>
      </c>
      <c r="G77" s="20">
        <f t="shared" si="3"/>
        <v>0</v>
      </c>
    </row>
    <row r="78" spans="2:7" ht="27">
      <c r="B78" s="1">
        <v>27</v>
      </c>
      <c r="C78" s="5" t="s">
        <v>4</v>
      </c>
      <c r="D78" s="29" t="s">
        <v>17</v>
      </c>
      <c r="E78" s="13"/>
      <c r="F78" s="19">
        <f t="shared" si="2"/>
        <v>0</v>
      </c>
      <c r="G78" s="20">
        <f t="shared" si="3"/>
        <v>0</v>
      </c>
    </row>
    <row r="79" spans="2:7" ht="68.25">
      <c r="B79" s="1">
        <v>28</v>
      </c>
      <c r="C79" s="6" t="s">
        <v>22</v>
      </c>
      <c r="D79" s="29" t="s">
        <v>18</v>
      </c>
      <c r="E79" s="13"/>
      <c r="F79" s="19">
        <f t="shared" si="2"/>
        <v>0</v>
      </c>
      <c r="G79" s="20">
        <f t="shared" si="3"/>
        <v>0</v>
      </c>
    </row>
    <row r="80" spans="2:7" ht="68.25">
      <c r="B80" s="1">
        <v>29</v>
      </c>
      <c r="C80" s="6" t="s">
        <v>23</v>
      </c>
      <c r="D80" s="29" t="s">
        <v>18</v>
      </c>
      <c r="E80" s="13"/>
      <c r="F80" s="19">
        <f t="shared" si="2"/>
        <v>0</v>
      </c>
      <c r="G80" s="20">
        <f t="shared" si="3"/>
        <v>0</v>
      </c>
    </row>
    <row r="81" spans="2:7" ht="39">
      <c r="B81" s="1">
        <v>30</v>
      </c>
      <c r="C81" s="6" t="s">
        <v>43</v>
      </c>
      <c r="D81" s="29" t="s">
        <v>17</v>
      </c>
      <c r="E81" s="13"/>
      <c r="F81" s="19">
        <f t="shared" si="2"/>
        <v>0</v>
      </c>
      <c r="G81" s="20">
        <f t="shared" si="3"/>
        <v>0</v>
      </c>
    </row>
    <row r="82" spans="2:7" ht="68.25">
      <c r="B82" s="1">
        <v>31</v>
      </c>
      <c r="C82" s="6" t="s">
        <v>44</v>
      </c>
      <c r="D82" s="29" t="s">
        <v>18</v>
      </c>
      <c r="E82" s="13"/>
      <c r="F82" s="19">
        <f t="shared" si="2"/>
        <v>0</v>
      </c>
      <c r="G82" s="20">
        <f t="shared" si="3"/>
        <v>0</v>
      </c>
    </row>
    <row r="83" spans="2:7" ht="55.5">
      <c r="B83" s="1">
        <v>32</v>
      </c>
      <c r="C83" s="5" t="s">
        <v>24</v>
      </c>
      <c r="D83" s="29" t="s">
        <v>19</v>
      </c>
      <c r="E83" s="13"/>
      <c r="F83" s="19">
        <f t="shared" si="2"/>
        <v>0</v>
      </c>
      <c r="G83" s="20">
        <f t="shared" si="3"/>
        <v>0</v>
      </c>
    </row>
    <row r="84" spans="2:7" ht="52.5">
      <c r="B84" s="1">
        <v>33</v>
      </c>
      <c r="C84" s="6" t="s">
        <v>45</v>
      </c>
      <c r="D84" s="29" t="s">
        <v>14</v>
      </c>
      <c r="E84" s="13"/>
      <c r="F84" s="19">
        <f t="shared" si="2"/>
        <v>0</v>
      </c>
      <c r="G84" s="20">
        <f t="shared" si="3"/>
        <v>0</v>
      </c>
    </row>
    <row r="85" spans="2:7" ht="39.75">
      <c r="B85" s="1">
        <v>34</v>
      </c>
      <c r="C85" s="5" t="s">
        <v>46</v>
      </c>
      <c r="D85" s="29" t="s">
        <v>18</v>
      </c>
      <c r="E85" s="13"/>
      <c r="F85" s="19">
        <f t="shared" si="2"/>
        <v>0</v>
      </c>
      <c r="G85" s="20">
        <f t="shared" si="3"/>
        <v>0</v>
      </c>
    </row>
    <row r="86" spans="2:7" ht="39.75">
      <c r="B86" s="1">
        <v>35</v>
      </c>
      <c r="C86" s="5" t="s">
        <v>5</v>
      </c>
      <c r="D86" s="29" t="s">
        <v>18</v>
      </c>
      <c r="E86" s="13"/>
      <c r="F86" s="19">
        <f t="shared" si="2"/>
        <v>0</v>
      </c>
      <c r="G86" s="20">
        <f t="shared" si="3"/>
        <v>0</v>
      </c>
    </row>
    <row r="87" spans="2:7" ht="81.75">
      <c r="B87" s="1">
        <v>36</v>
      </c>
      <c r="C87" s="5" t="s">
        <v>25</v>
      </c>
      <c r="D87" s="29" t="s">
        <v>19</v>
      </c>
      <c r="E87" s="13"/>
      <c r="F87" s="19">
        <f t="shared" si="2"/>
        <v>0</v>
      </c>
      <c r="G87" s="20">
        <f t="shared" si="3"/>
        <v>0</v>
      </c>
    </row>
    <row r="88" spans="2:7" ht="39">
      <c r="B88" s="1">
        <v>37</v>
      </c>
      <c r="C88" s="6" t="s">
        <v>47</v>
      </c>
      <c r="D88" s="29"/>
      <c r="E88" s="13"/>
      <c r="F88" s="19"/>
      <c r="G88" s="20"/>
    </row>
    <row r="89" spans="2:7" ht="14.25">
      <c r="B89" s="1">
        <v>37.1</v>
      </c>
      <c r="C89" s="5" t="s">
        <v>6</v>
      </c>
      <c r="D89" s="29" t="s">
        <v>14</v>
      </c>
      <c r="E89" s="13"/>
      <c r="F89" s="19">
        <f t="shared" si="2"/>
        <v>0</v>
      </c>
      <c r="G89" s="20">
        <f t="shared" si="3"/>
        <v>0</v>
      </c>
    </row>
    <row r="90" spans="2:7" ht="14.25">
      <c r="B90" s="1">
        <v>37.2</v>
      </c>
      <c r="C90" s="5" t="s">
        <v>7</v>
      </c>
      <c r="D90" s="29" t="s">
        <v>14</v>
      </c>
      <c r="E90" s="13"/>
      <c r="F90" s="19">
        <f t="shared" si="2"/>
        <v>0</v>
      </c>
      <c r="G90" s="20">
        <f t="shared" si="3"/>
        <v>0</v>
      </c>
    </row>
    <row r="91" spans="2:7" ht="39">
      <c r="B91" s="1">
        <v>38</v>
      </c>
      <c r="C91" s="6" t="s">
        <v>48</v>
      </c>
      <c r="D91" s="29" t="s">
        <v>19</v>
      </c>
      <c r="E91" s="13"/>
      <c r="F91" s="19">
        <f t="shared" si="2"/>
        <v>0</v>
      </c>
      <c r="G91" s="20">
        <f t="shared" si="3"/>
        <v>0</v>
      </c>
    </row>
    <row r="92" spans="2:7" ht="39.75">
      <c r="B92" s="1">
        <v>39</v>
      </c>
      <c r="C92" s="5" t="s">
        <v>91</v>
      </c>
      <c r="D92" s="29" t="s">
        <v>14</v>
      </c>
      <c r="E92" s="13"/>
      <c r="F92" s="19">
        <f t="shared" si="2"/>
        <v>0</v>
      </c>
      <c r="G92" s="20">
        <f t="shared" si="3"/>
        <v>0</v>
      </c>
    </row>
    <row r="93" spans="2:7" ht="39.75">
      <c r="B93" s="1">
        <v>40</v>
      </c>
      <c r="C93" s="5" t="s">
        <v>49</v>
      </c>
      <c r="D93" s="29" t="s">
        <v>14</v>
      </c>
      <c r="E93" s="13"/>
      <c r="F93" s="19">
        <f t="shared" si="2"/>
        <v>0</v>
      </c>
      <c r="G93" s="20">
        <f t="shared" si="3"/>
        <v>0</v>
      </c>
    </row>
    <row r="94" spans="2:7" ht="52.5">
      <c r="B94" s="1">
        <v>41</v>
      </c>
      <c r="C94" s="6" t="s">
        <v>50</v>
      </c>
      <c r="D94" s="29" t="s">
        <v>14</v>
      </c>
      <c r="E94" s="13"/>
      <c r="F94" s="19">
        <f t="shared" si="2"/>
        <v>0</v>
      </c>
      <c r="G94" s="20">
        <f t="shared" si="3"/>
        <v>0</v>
      </c>
    </row>
    <row r="95" spans="2:7" ht="78.75">
      <c r="B95" s="1">
        <v>42</v>
      </c>
      <c r="C95" s="6" t="s">
        <v>92</v>
      </c>
      <c r="D95" s="29" t="s">
        <v>15</v>
      </c>
      <c r="E95" s="13"/>
      <c r="F95" s="19">
        <f t="shared" si="2"/>
        <v>0</v>
      </c>
      <c r="G95" s="20">
        <f t="shared" si="3"/>
        <v>0</v>
      </c>
    </row>
    <row r="96" spans="2:7" ht="14.25">
      <c r="B96" s="1">
        <v>43</v>
      </c>
      <c r="C96" s="5" t="s">
        <v>8</v>
      </c>
      <c r="D96" s="29" t="s">
        <v>15</v>
      </c>
      <c r="E96" s="13"/>
      <c r="F96" s="19">
        <f t="shared" si="2"/>
        <v>0</v>
      </c>
      <c r="G96" s="20">
        <f t="shared" si="3"/>
        <v>0</v>
      </c>
    </row>
    <row r="97" spans="2:7" ht="14.25">
      <c r="B97" s="1">
        <v>44</v>
      </c>
      <c r="C97" s="5" t="s">
        <v>9</v>
      </c>
      <c r="D97" s="29" t="s">
        <v>15</v>
      </c>
      <c r="E97" s="13"/>
      <c r="F97" s="19">
        <f t="shared" si="2"/>
        <v>0</v>
      </c>
      <c r="G97" s="20">
        <f t="shared" si="3"/>
        <v>0</v>
      </c>
    </row>
    <row r="98" spans="2:7" ht="14.25">
      <c r="B98" s="1">
        <v>45</v>
      </c>
      <c r="C98" s="5" t="s">
        <v>10</v>
      </c>
      <c r="D98" s="29" t="s">
        <v>15</v>
      </c>
      <c r="E98" s="13"/>
      <c r="F98" s="19">
        <f t="shared" si="2"/>
        <v>0</v>
      </c>
      <c r="G98" s="20">
        <f t="shared" si="3"/>
        <v>0</v>
      </c>
    </row>
    <row r="99" spans="2:7" ht="14.25">
      <c r="B99" s="1">
        <v>46</v>
      </c>
      <c r="C99" s="5" t="s">
        <v>11</v>
      </c>
      <c r="D99" s="29" t="s">
        <v>15</v>
      </c>
      <c r="E99" s="13"/>
      <c r="F99" s="19">
        <f t="shared" si="2"/>
        <v>0</v>
      </c>
      <c r="G99" s="20">
        <f t="shared" si="3"/>
        <v>0</v>
      </c>
    </row>
    <row r="100" spans="2:7" ht="27">
      <c r="B100" s="1">
        <v>47</v>
      </c>
      <c r="C100" s="5" t="s">
        <v>12</v>
      </c>
      <c r="D100" s="29" t="s">
        <v>15</v>
      </c>
      <c r="E100" s="13"/>
      <c r="F100" s="19">
        <f t="shared" si="2"/>
        <v>0</v>
      </c>
      <c r="G100" s="20">
        <f t="shared" si="3"/>
        <v>0</v>
      </c>
    </row>
    <row r="101" spans="2:7" ht="14.25">
      <c r="B101" s="1">
        <v>48</v>
      </c>
      <c r="C101" s="5" t="s">
        <v>13</v>
      </c>
      <c r="D101" s="29" t="s">
        <v>15</v>
      </c>
      <c r="E101" s="13"/>
      <c r="F101" s="19">
        <f t="shared" si="2"/>
        <v>0</v>
      </c>
      <c r="G101" s="20">
        <f t="shared" si="3"/>
        <v>0</v>
      </c>
    </row>
    <row r="102" spans="2:7" ht="39.75">
      <c r="B102" s="1">
        <v>49</v>
      </c>
      <c r="C102" s="5" t="s">
        <v>52</v>
      </c>
      <c r="D102" s="29" t="s">
        <v>15</v>
      </c>
      <c r="E102" s="13"/>
      <c r="F102" s="19">
        <f t="shared" si="2"/>
        <v>0</v>
      </c>
      <c r="G102" s="20">
        <f t="shared" si="3"/>
        <v>0</v>
      </c>
    </row>
    <row r="103" spans="2:7" ht="94.5" customHeight="1">
      <c r="B103" s="1">
        <v>50</v>
      </c>
      <c r="C103" s="6" t="s">
        <v>68</v>
      </c>
      <c r="D103" s="29" t="s">
        <v>14</v>
      </c>
      <c r="E103" s="13"/>
      <c r="F103" s="19">
        <f t="shared" si="2"/>
        <v>0</v>
      </c>
      <c r="G103" s="20">
        <f t="shared" si="3"/>
        <v>0</v>
      </c>
    </row>
    <row r="104" spans="2:7" ht="40.5" thickBot="1">
      <c r="B104" s="11">
        <v>51</v>
      </c>
      <c r="C104" s="10" t="s">
        <v>53</v>
      </c>
      <c r="D104" s="31" t="s">
        <v>54</v>
      </c>
      <c r="E104" s="15"/>
      <c r="F104" s="21">
        <f t="shared" si="2"/>
        <v>0</v>
      </c>
      <c r="G104" s="22">
        <f t="shared" si="3"/>
        <v>0</v>
      </c>
    </row>
    <row r="105" spans="2:7" ht="15" thickTop="1">
      <c r="B105" s="7">
        <v>52</v>
      </c>
      <c r="C105" s="8" t="s">
        <v>81</v>
      </c>
      <c r="D105" s="9"/>
      <c r="E105" s="16">
        <f>SUM(E5:E104)</f>
        <v>0</v>
      </c>
      <c r="F105" s="16">
        <f>SUM(F5:F104)</f>
        <v>0</v>
      </c>
      <c r="G105" s="16">
        <f>SUM(G5:G104)</f>
        <v>0</v>
      </c>
    </row>
    <row r="108" ht="14.25">
      <c r="C108" s="4" t="s">
        <v>93</v>
      </c>
    </row>
    <row r="109" ht="14.25">
      <c r="C109" s="4" t="s">
        <v>94</v>
      </c>
    </row>
    <row r="110" ht="14.25">
      <c r="C110" s="4" t="s">
        <v>95</v>
      </c>
    </row>
    <row r="111" ht="14.25">
      <c r="C111" s="4" t="s">
        <v>97</v>
      </c>
    </row>
    <row r="112" ht="14.25">
      <c r="C112" s="4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Bata</cp:lastModifiedBy>
  <dcterms:created xsi:type="dcterms:W3CDTF">2019-09-06T09:49:14Z</dcterms:created>
  <dcterms:modified xsi:type="dcterms:W3CDTF">2019-09-09T12:49:40Z</dcterms:modified>
  <cp:category/>
  <cp:version/>
  <cp:contentType/>
  <cp:contentStatus/>
</cp:coreProperties>
</file>