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heet1" sheetId="1" r:id="rId1"/>
    <sheet name="Sheet2" sheetId="2" r:id="rId2"/>
    <sheet name="Sheet3" sheetId="3" r:id="rId3"/>
  </sheets>
  <definedNames>
    <definedName name="OLE_LINK1" localSheetId="0">'Sheet1'!#REF!</definedName>
    <definedName name="_xlnm.Print_Titles" localSheetId="0">'Sheet1'!$4:$4</definedName>
  </definedNames>
  <calcPr fullCalcOnLoad="1"/>
</workbook>
</file>

<file path=xl/sharedStrings.xml><?xml version="1.0" encoding="utf-8"?>
<sst xmlns="http://schemas.openxmlformats.org/spreadsheetml/2006/main" count="174" uniqueCount="107">
  <si>
    <t>Опис радова</t>
  </si>
  <si>
    <t>Јединична цена</t>
  </si>
  <si>
    <t>Вредност у динарима</t>
  </si>
  <si>
    <t>Једна прирубница летећа, друга фиксна, PN 10/16 бара,према захтевима стандарда СРПС ЕН 545:2013,  материјал GGG50 према захтевима СРПС ЕН 1563:2013, заптивање са ЕПДМ гумом, прирубнице према СРПС ЕН 1092-2/1:2008 , за дуктилне цеви.Медиум: Питка вода</t>
  </si>
  <si>
    <t>За све производе приложити одговарајући атест са траженим стандардима.</t>
  </si>
  <si>
    <t>kom</t>
  </si>
  <si>
    <t>ком</t>
  </si>
  <si>
    <t>Хидрант испитан према захтевима СРПС ЕН 12266-1:2013</t>
  </si>
  <si>
    <t>ДН 100</t>
  </si>
  <si>
    <t>ДН 150</t>
  </si>
  <si>
    <t xml:space="preserve">ДН 200 </t>
  </si>
  <si>
    <t>ДН 80/80</t>
  </si>
  <si>
    <t>ДН 100/100</t>
  </si>
  <si>
    <t>ДН 150/150</t>
  </si>
  <si>
    <t>ДН 80</t>
  </si>
  <si>
    <t xml:space="preserve">ДН 100 </t>
  </si>
  <si>
    <t xml:space="preserve">ДН 150 </t>
  </si>
  <si>
    <t>ДН 100/80</t>
  </si>
  <si>
    <t>ДН 150/80</t>
  </si>
  <si>
    <t>ДН 200/200</t>
  </si>
  <si>
    <t>ДН 200/100</t>
  </si>
  <si>
    <t>ДН 200/80</t>
  </si>
  <si>
    <t xml:space="preserve">ДН 250 </t>
  </si>
  <si>
    <t>ДН 50</t>
  </si>
  <si>
    <t>50/200</t>
  </si>
  <si>
    <t>80/200</t>
  </si>
  <si>
    <t>80/300</t>
  </si>
  <si>
    <t>150/100</t>
  </si>
  <si>
    <t>ДН 50/50</t>
  </si>
  <si>
    <t>ДН 80/50</t>
  </si>
  <si>
    <t>ДН 100/50</t>
  </si>
  <si>
    <t>ДН 50/63</t>
  </si>
  <si>
    <t>ДН 100/110</t>
  </si>
  <si>
    <t>2</t>
  </si>
  <si>
    <t>3</t>
  </si>
  <si>
    <t>4</t>
  </si>
  <si>
    <t xml:space="preserve">Фланш адаптер 10/16 бара, испитано по захтевима СРПС ЕН 12266-1:2013 , СРПС ЕН 545:2013 и СРПС ЕН 1074-1:2009 ,полуспојнице за спајање цеви од ПЕ и ПВЦ на прирубнице НП 10/16 бара,према захтевима СРПС ЕН 1092-2/1:2008,  материјал дуктил лив по СРПС ЕН 1563:2013, заптивање цеви гумом ЕПДМ по СРПС ЕН 681-1:2007 и сигурносним прстеном  од месинга по СРПС ЕН 1652:2009. Спољна и унутрашња епoксидна заштита у складу са  DIN 30677-2:1988 и DIN 3476:1996.Погодан за пијаћу воду.                              </t>
  </si>
  <si>
    <t>5</t>
  </si>
  <si>
    <t>6</t>
  </si>
  <si>
    <t>7</t>
  </si>
  <si>
    <t>8</t>
  </si>
  <si>
    <t>9</t>
  </si>
  <si>
    <t>10</t>
  </si>
  <si>
    <t>11</t>
  </si>
  <si>
    <t>12</t>
  </si>
  <si>
    <t>13</t>
  </si>
  <si>
    <t>14</t>
  </si>
  <si>
    <t>15</t>
  </si>
  <si>
    <t>16</t>
  </si>
  <si>
    <t>17</t>
  </si>
  <si>
    <t xml:space="preserve">ДН 300 </t>
  </si>
  <si>
    <t>100/100</t>
  </si>
  <si>
    <t>ДН 50-1"</t>
  </si>
  <si>
    <t>ДН 80-3/4"</t>
  </si>
  <si>
    <t>Уградбена мера дуга израда (Ф5) са могућношћу подесиве дужине.                                                       Вентил са еластичним заптивањем са интегрисаним месинганим прстеном унутар клина за минимизацију вибрација, са прирубничким крајевима у складу са СРПС ЕН 1092-2/1:2008. Вретено фиксирано са интегрисаним челичним стоп прстеном без могућности вертикалног кретања. Материјал: дуктил лив  GGG50 према захтевима СРПС ЕН 1563:2013.                                                                                                                                                                                                                                                                               Потребан пун проток по целој дужини. Спољна и унутрашња епoксидна заштита у складу са  DIN 30677-2:1988 и DIN 3476:1996.</t>
  </si>
  <si>
    <t>Са пдв-ом</t>
  </si>
  <si>
    <t>РБ</t>
  </si>
  <si>
    <t>Јед.мере</t>
  </si>
  <si>
    <t>Кол.</t>
  </si>
  <si>
    <t>Ø 1"</t>
  </si>
  <si>
    <t>Према захтевима СРПС ЕН 124-2:2016. Без подесиве висине, капа се састоји из два дела: тела капе и поклопца капе. Материјал: тело од сивог лива , поклопац капе од сивог лива. Заштита: заштићено битуменом или пластификацијом</t>
  </si>
  <si>
    <t>Набавка и монтажа засуна са летећом прирубницом</t>
  </si>
  <si>
    <t>Набавка и монтажа Е мулти-џоинт полуспојнице</t>
  </si>
  <si>
    <t xml:space="preserve">Набавка и монтажа У мулти-џоинт полуспојница </t>
  </si>
  <si>
    <t>Набавка и монтажа Фланш адаптера</t>
  </si>
  <si>
    <t>Набавка и монтажа  T комад</t>
  </si>
  <si>
    <t>За радне температуре: до 70 С. Прирубнице: PN 10/16 по СРПС ЕН 1092-2/1:2008  За све производе приложити одговарајући атест са траженим стандардима.</t>
  </si>
  <si>
    <t xml:space="preserve">Набавка и монтажа  ФФ комад </t>
  </si>
  <si>
    <t xml:space="preserve"> испитано по захтевима СРПС ЕН 12266-1:2013 , СРПС ЕН 545:2013. Састоји од тела-цеви по СРПС ЕН 10219-1:2011, заштитне цеви од ПЕ по СРПС ЕН 12201-1:2012 и горње и доње четвртке од сивог лива по СРПС ЕН 1561:2012.                                                       За све производе приложити одговарајући атест са траженим стандардима.</t>
  </si>
  <si>
    <t>Набавка и монтажа уградбене гарнитуре,</t>
  </si>
  <si>
    <t xml:space="preserve">Набавка и монтажа надземног хидранта </t>
  </si>
  <si>
    <t>Врста спојнице за надземни хидрант са системом заштите против крађе ,заптивање према захтевима стандарда СРПС ЕН 12266-1:2013 алуминијумска копча Б-75,2хЦ-52 и одговарајући поклопац(Б-75,2хЦ-52) са спољним навојем Ц(50-1/6“) и Б(65-1/6“) према националним захтевима стандарда СРПС ЕН 14384:2009. Висина надземног хидранта Н2=1850 мм  дефинисана стандардом СРПС ЕН 14384:2009</t>
  </si>
  <si>
    <t>Набавка и монтажа TТ комад-а</t>
  </si>
  <si>
    <t>Набавка и монтажа ФФР комад-а</t>
  </si>
  <si>
    <t>Набавка и монтажа полуспојке</t>
  </si>
  <si>
    <t>Набавка и монтажа Ф комад-а</t>
  </si>
  <si>
    <t>Набавка и монтажа пљоснатог засуна</t>
  </si>
  <si>
    <t xml:space="preserve">Набавка и монтажа Q комад-а </t>
  </si>
  <si>
    <t>Полуспојница по СРПС ЕН 12266-1:2013 , СРПС ЕН 545:2013, према стандарду СРПС ЕН 1074-1:2009, за спајање цеви од било ког материјала на прирубнице PN 10  СРПС ЕН 1092-2/1:2008, материјал дуктил лив по СРПС ЕН 1563:2013. Спољна и унутрашња епoксидна заштита у складу са  DIN 30677-2:1988 и DIN 3476:1996 ,гумена заптивка  EPDM по СРПС ЕН 681-1:2007.  Погодан за пијаћу воду. Максимални радни притисак: 16 bar Прирубница: PN 10                                            Спојница намењена за азбест-цементне,ливено гвоздене и челичне  цеви.</t>
  </si>
  <si>
    <t>засун са летећом прирубницом према стандарду СРПС ЕН 558:2012,СРПС ЕН 545:2013, СРПС ЕН 1074-1:2009 , СРПС ЕН 1074-2:2009 испитано према захтевима стандарда СРПС ЕН 12266-1:2013 Тело и поклопац засуна из два дела.</t>
  </si>
  <si>
    <t xml:space="preserve"> ФФ комад  (Ливена цев)  са прирубницама, испитана по захтевима СРПС ЕН 12266-1:2013 ,СРПС ЕН 545:2013, од нодуларног лива по стандарду СРПС ЕН 1563:2013, прирубницe разбушене по захтевима стандарда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</si>
  <si>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 xml:space="preserve"> Н комад  (лук са прирубницама 90° и стопом) PN 10/16, испитано по захтевима СРПС ЕН 12266-1:2013 ,СРПС ЕН 545:2013, од нодуларног лива по стандарду СРПС ЕН 1563:2013, прирубницe разбушене по захтевима стандарда и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</si>
  <si>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Набавка и монтажа  Н комад-а</t>
  </si>
  <si>
    <t>Медијум :Питка вода. Максимални радни притисак:16 бар. Број и величина отвора за надземни хидрант ДН80 по СРПС ЕН 14384:2009 са три отвора(Б-75,Ц-52х2) према националним захтевима стандарда СРПС ЕН 14384:2009</t>
  </si>
  <si>
    <t>ДуплаТ рачва са прирубницама PN 10/16, испитано по захтевима СРПС ЕН 12266-1:2013 ,СРПС ЕН 545:2013, од нодуларног лива по стандарду СРПС ЕН 1563:2013, прирубницe разбушене по захтевима стандарда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</si>
  <si>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 xml:space="preserve">Набавка и монтажа -а </t>
  </si>
  <si>
    <t>X комад ПН 10/16 (завршна прирубница), испитано по захтевима СРПС ЕН 12266-1:2013 , СРПС ЕН 545:2013, од нодуларног лива по стандарду СРПС ЕН 1563:2013, прирубницe разбушене по захтевима стандарда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</si>
  <si>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 xml:space="preserve"> Полуспојка месингана према стандарду СРПС ИСО 7-1, номинални притисак до 20 бара. За све производе приложити одговарајући атест са траженим стандардима.</t>
  </si>
  <si>
    <t xml:space="preserve"> Ф комад (Ливена цев)  са једном прирубницом, испитано по захтевима СРПС ЕН 12266-1:2013 ,СРПС ЕН 545:2013, од нодуларног лива по стандарду СРПС ЕН 1563:2013, прирубницe разбушене по захтевима стандарда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</si>
  <si>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Лук са прирубницама 90°, PN 10/16 испитано по захтевима СРПС ЕН 12266-1:2013 ,СРПС ЕН 545:2013, од нодуларног лива по стандарду СРПС ЕН 1563:2013, прирубницe разбушене по захтевима стандарда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</si>
  <si>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 xml:space="preserve">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</si>
  <si>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 xml:space="preserve"> прирубницe разбушене по захтевима стандарда СРПС ЕН 1092-2/1:2008, погодан за пијаћу воду. Сви комади морају да одговарају СРПС ЕН 1074-1:2009. Eпoкси заштита у складу са DIN 3476:1996 и DIN 30677-2:1988. За све производе приложити одговарајући атест са траженим стандардима.</t>
  </si>
  <si>
    <t>T комад (Т рачва са прирубницама) PN 10/16,испитано по захтевима СРПС ЕН 12266-1:2013 , СРПС ЕН 545:2013, од нодуларног лива по стандарду СРПС ЕН 1563:2013,</t>
  </si>
  <si>
    <t xml:space="preserve">Набавка и монтажа уличне капе за вентиле </t>
  </si>
  <si>
    <t>Ø125</t>
  </si>
  <si>
    <t xml:space="preserve">Надземни хидрант без ломљиве спојнице. Сервис хидранта мора бити могућ без демонтаже главе хидранта кроз тело хидранта.  Хидрант са аутоматском дренажом воде из тела хидранта. Обрачун за извршене радове врши се по комаду уграђених хидраната за сав рад и материјал. </t>
  </si>
  <si>
    <t xml:space="preserve">Уз понуду и достављени материјал доставити потврду о квалитету акредитоване установе да понуђени хидранте задовољавају све критеријуме  и каталог произвођача из кога се види да понуђени хидранти задовољавају захтеване техничке услове. Хидрант израђен у складу са СРПС ЕН 14384:2009,СРПС ЕН 1074-1:2009 и СРПС ЕН 1074-6:2009 са аутоматском дренажом воде из тела хидранта. Погодан за пијаћу воду. Епокси заштита према захтевима стандарда ДИН 30677-2:1988 и ДИН 3476:1996.Тело хидранта ИНОКС минималне дебљине зида 3,5-4,5 мм. Прирубнице израђене према захтевима СРПС ЕН 1092-2/1:2008                     </t>
  </si>
  <si>
    <t>ФФР комад (Ливена редукциja са прирубницама) испитано по захтевима СРПС ЕН 12266-1:2013 ,СРПС ЕН 545:2013, од нодуларног лива по стандарду СРПС ЕН 1563:2013, прирубницe разбушене по захтевима стандарда СРПС ЕН 1092-2/1:2008, погодан за пијаћу воду.</t>
  </si>
  <si>
    <t xml:space="preserve">Пљоснати засун према стандарду СРПС ЕН 1074-1:2009 ,СРПС ЕН 1074-2:2009 и СРПС ЕН 12266-1:2013.Тело и поклопац засуна из два дела . Уградбена мера кратка израда (Ф4) према СРПС ЕН 558:2012. Вентил са еластичним заптивањем без потребе периодичног чишћења унутрашњости, са прирубничким крајевима у складу са  СРПС ЕН 1092-2/1:2008. Потребан је пун проток по целој дужини  засуна.      </t>
  </si>
  <si>
    <r>
      <t xml:space="preserve">Материјал: тело и поклопац дуктил лив GGG-50 по СРПС ЕН 1563:2013                                                            - клин  од нодуларног лива у складу са СРПС ЕН 1563:2013 стандардом са пластичним уметнутим вођицама у потпуности гумиран са ЕПДМ гумом у складу са СРПС ЕН 681-1:2007, погодан за питку воду; вретено од нерђајућег челика израђено техником ваљања са фиксираним челичним прстеном за ограничено кретање клина по вретену. Гумене заптивке по стандраду СРПС ЕН 681-1:2007. Спољна и унутрашња епoксидна заштита у складу са  DIN 30677-2:1988 и DIN 3476:1996 .             Медиум: Питка вода                                                                        За радне температуре: до 70 С                             Прирубнице: PN 10 по СРПС ЕН 1092-2/1:2008                                             </t>
    </r>
    <r>
      <rPr>
        <sz val="12"/>
        <color indexed="10"/>
        <rFont val="Arial"/>
        <family val="2"/>
      </rPr>
      <t xml:space="preserve"> </t>
    </r>
    <r>
      <rPr>
        <sz val="12"/>
        <rFont val="Arial"/>
        <family val="2"/>
      </rPr>
      <t xml:space="preserve">                                    Радни притисак: NP10 bara                  </t>
    </r>
  </si>
  <si>
    <t>Укупно са ПДВ:</t>
  </si>
  <si>
    <t>Укупно без ПДВ-а:</t>
  </si>
  <si>
    <t>ПДВ 20%:</t>
  </si>
  <si>
    <t>Спојница по СРПС ЕН 12266-1:2013 , СРПС ЕН 545:2013, према стандарду СРПС ЕН 1074-1:2009, за спајање цеви од било ког материјала на прирубнице PN 10  СРПС ЕН 1092-2/1:2008, материјал дуктил лив по СРПС ЕН 1563:2013. Спољна и унутрашња епoксидна заштита у складу са  DIN 30677-2:1988 и DIN 3476:1996 ,гумена заптивка  EPDM по СРПС ЕН 681-1:2007. 
Погодан за пијаћу воду.                             Максимални радни притисак: 16 bar      Прирубница: PN 10                                              Спојница намењена за азбест-цементне,ливено гвоздене и челичне  цеви.</t>
  </si>
  <si>
    <t>ПРЕДМЕР И ПРЕДРАЧУН РАДОВА</t>
  </si>
  <si>
    <t>Јединична цена (РСД)</t>
  </si>
  <si>
    <t>Износ (РСД)</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</si>
</sst>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4"/>
      <color indexed="8"/>
      <name val="Arial"/>
      <family val="2"/>
    </font>
    <font>
      <sz val="12"/>
      <color indexed="8"/>
      <name val="Arial"/>
      <family val="2"/>
    </font>
    <font>
      <b/>
      <sz val="12"/>
      <name val="Arial"/>
      <family val="2"/>
    </font>
    <font>
      <b/>
      <sz val="12"/>
      <color indexed="8"/>
      <name val="Arial"/>
      <family val="2"/>
    </font>
    <font>
      <sz val="12"/>
      <name val="Arial"/>
      <family val="2"/>
    </font>
    <font>
      <sz val="12"/>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hair"/>
      <right style="hair"/>
      <top/>
      <bottom style="hair"/>
    </border>
    <border>
      <left style="thin"/>
      <right style="thin"/>
      <top style="thin"/>
      <bottom style="double"/>
    </border>
    <border>
      <left style="hair"/>
      <right style="hair"/>
      <top/>
      <bottom/>
    </border>
    <border>
      <left style="hair"/>
      <right style="hair"/>
      <top style="hair"/>
      <bottom/>
    </border>
    <border>
      <left style="hair"/>
      <right style="hair"/>
      <top style="double"/>
      <bottom/>
    </border>
    <border>
      <left style="hair"/>
      <right/>
      <top/>
      <bottom/>
    </border>
    <border>
      <left style="hair"/>
      <right/>
      <top/>
      <bottom style="hair"/>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6">
    <xf numFmtId="0" fontId="0" fillId="0" borderId="0" xfId="0" applyFont="1" applyAlignment="1">
      <alignment/>
    </xf>
    <xf numFmtId="0" fontId="40" fillId="0" borderId="0" xfId="0" applyFont="1" applyAlignment="1">
      <alignment horizontal="center"/>
    </xf>
    <xf numFmtId="0" fontId="40" fillId="0" borderId="0" xfId="0" applyFont="1" applyAlignment="1">
      <alignment/>
    </xf>
    <xf numFmtId="0" fontId="4" fillId="33" borderId="0" xfId="0" applyFont="1" applyFill="1" applyBorder="1" applyAlignment="1">
      <alignment horizontal="center" vertical="center" wrapText="1"/>
    </xf>
    <xf numFmtId="0" fontId="41" fillId="33" borderId="0" xfId="0" applyFont="1" applyFill="1" applyAlignment="1">
      <alignment horizontal="left"/>
    </xf>
    <xf numFmtId="0" fontId="4" fillId="0" borderId="10" xfId="0" applyFont="1" applyBorder="1" applyAlignment="1">
      <alignment horizontal="center" vertical="center" wrapText="1"/>
    </xf>
    <xf numFmtId="0" fontId="6" fillId="0" borderId="11" xfId="0" applyFont="1" applyBorder="1" applyAlignment="1">
      <alignment vertical="center" wrapText="1"/>
    </xf>
    <xf numFmtId="0" fontId="40" fillId="0" borderId="0" xfId="0" applyFont="1" applyAlignment="1">
      <alignment wrapText="1"/>
    </xf>
    <xf numFmtId="0" fontId="6" fillId="0" borderId="11" xfId="0" applyFont="1" applyBorder="1" applyAlignment="1">
      <alignment horizontal="left"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4" fontId="6" fillId="0" borderId="11" xfId="0" applyNumberFormat="1" applyFont="1" applyBorder="1" applyAlignment="1">
      <alignment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4" fontId="6" fillId="0" borderId="13" xfId="0" applyNumberFormat="1" applyFont="1" applyBorder="1" applyAlignment="1">
      <alignment vertical="center" wrapText="1"/>
    </xf>
    <xf numFmtId="4" fontId="6" fillId="0" borderId="14" xfId="0" applyNumberFormat="1" applyFont="1" applyBorder="1" applyAlignment="1">
      <alignment vertical="center" wrapText="1"/>
    </xf>
    <xf numFmtId="0" fontId="6" fillId="0" borderId="11" xfId="0" applyFont="1" applyBorder="1" applyAlignment="1">
      <alignment horizontal="left" vertical="top" wrapText="1"/>
    </xf>
    <xf numFmtId="49" fontId="40" fillId="0" borderId="0" xfId="0" applyNumberFormat="1" applyFont="1" applyAlignment="1">
      <alignment horizontal="center"/>
    </xf>
    <xf numFmtId="0" fontId="6" fillId="0" borderId="0" xfId="0" applyFont="1" applyFill="1" applyBorder="1" applyAlignment="1">
      <alignment vertical="center" wrapText="1"/>
    </xf>
    <xf numFmtId="0" fontId="40" fillId="0" borderId="0" xfId="0" applyFont="1" applyAlignment="1">
      <alignment horizontal="center" vertical="center"/>
    </xf>
    <xf numFmtId="0" fontId="40" fillId="6" borderId="15" xfId="0" applyFont="1" applyFill="1" applyBorder="1" applyAlignment="1">
      <alignment/>
    </xf>
    <xf numFmtId="0" fontId="4" fillId="6" borderId="16" xfId="0" applyFont="1" applyFill="1" applyBorder="1" applyAlignment="1">
      <alignment horizontal="right" vertical="center" wrapText="1"/>
    </xf>
    <xf numFmtId="0" fontId="40" fillId="6" borderId="17" xfId="0" applyFont="1" applyFill="1" applyBorder="1" applyAlignment="1">
      <alignment/>
    </xf>
    <xf numFmtId="0" fontId="40" fillId="6" borderId="18" xfId="0" applyFont="1" applyFill="1" applyBorder="1" applyAlignment="1">
      <alignment/>
    </xf>
    <xf numFmtId="0" fontId="6" fillId="0" borderId="19" xfId="0" applyFont="1" applyBorder="1" applyAlignment="1">
      <alignment vertical="center" wrapText="1"/>
    </xf>
    <xf numFmtId="0" fontId="6" fillId="33" borderId="2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4" fontId="6" fillId="0" borderId="22" xfId="0" applyNumberFormat="1" applyFont="1" applyBorder="1" applyAlignment="1">
      <alignment vertical="center" wrapText="1"/>
    </xf>
    <xf numFmtId="0" fontId="40" fillId="0" borderId="19" xfId="0" applyFont="1" applyBorder="1" applyAlignment="1">
      <alignment wrapText="1"/>
    </xf>
    <xf numFmtId="49" fontId="6" fillId="0" borderId="2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1" xfId="0" applyNumberFormat="1" applyFont="1" applyBorder="1" applyAlignment="1">
      <alignment vertical="center" wrapText="1"/>
    </xf>
    <xf numFmtId="49" fontId="6" fillId="0" borderId="23" xfId="0" applyNumberFormat="1"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horizontal="left" vertical="center" wrapText="1"/>
    </xf>
    <xf numFmtId="49" fontId="6" fillId="0" borderId="11" xfId="0" applyNumberFormat="1"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49" fontId="6" fillId="0" borderId="12" xfId="0" applyNumberFormat="1" applyFont="1" applyBorder="1" applyAlignment="1">
      <alignment vertical="center" wrapText="1"/>
    </xf>
    <xf numFmtId="0" fontId="6" fillId="0" borderId="12" xfId="0" applyFont="1" applyBorder="1" applyAlignment="1">
      <alignment horizontal="justify" vertical="center" wrapText="1"/>
    </xf>
    <xf numFmtId="0" fontId="6" fillId="0" borderId="21" xfId="0" applyFont="1" applyBorder="1" applyAlignment="1">
      <alignment vertical="center" wrapText="1"/>
    </xf>
    <xf numFmtId="0" fontId="6" fillId="0" borderId="19" xfId="0" applyFont="1" applyBorder="1" applyAlignment="1">
      <alignment vertical="center" wrapText="1"/>
    </xf>
    <xf numFmtId="4" fontId="41" fillId="6" borderId="26" xfId="0" applyNumberFormat="1" applyFont="1" applyFill="1" applyBorder="1" applyAlignment="1">
      <alignment horizontal="right"/>
    </xf>
    <xf numFmtId="4" fontId="41" fillId="6" borderId="27" xfId="0" applyNumberFormat="1" applyFont="1" applyFill="1" applyBorder="1" applyAlignment="1">
      <alignment horizontal="right"/>
    </xf>
    <xf numFmtId="4" fontId="41" fillId="6" borderId="28" xfId="0" applyNumberFormat="1" applyFont="1" applyFill="1" applyBorder="1" applyAlignment="1">
      <alignment horizontal="right"/>
    </xf>
    <xf numFmtId="0" fontId="42" fillId="33" borderId="0" xfId="0" applyFont="1" applyFill="1" applyAlignment="1">
      <alignment horizontal="center" vertical="center"/>
    </xf>
    <xf numFmtId="49" fontId="6" fillId="0" borderId="1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 fontId="40" fillId="0" borderId="0" xfId="0" applyNumberFormat="1" applyFont="1" applyAlignment="1">
      <alignment horizontal="center"/>
    </xf>
    <xf numFmtId="0" fontId="6" fillId="0" borderId="11" xfId="0" applyFont="1" applyBorder="1" applyAlignment="1">
      <alignment vertical="center" wrapText="1"/>
    </xf>
    <xf numFmtId="4" fontId="6" fillId="0" borderId="11" xfId="0" applyNumberFormat="1"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22"/>
  <sheetViews>
    <sheetView tabSelected="1" view="pageBreakPreview" zoomScaleSheetLayoutView="100" zoomScalePageLayoutView="0" workbookViewId="0" topLeftCell="A2">
      <selection activeCell="N7" sqref="N7"/>
    </sheetView>
  </sheetViews>
  <sheetFormatPr defaultColWidth="14.8515625" defaultRowHeight="15"/>
  <cols>
    <col min="1" max="1" width="6.140625" style="19" customWidth="1"/>
    <col min="2" max="2" width="52.7109375" style="2" customWidth="1"/>
    <col min="3" max="3" width="11.8515625" style="2" customWidth="1"/>
    <col min="4" max="4" width="13.421875" style="21" customWidth="1"/>
    <col min="5" max="5" width="16.140625" style="2" customWidth="1"/>
    <col min="6" max="6" width="18.28125" style="2" customWidth="1"/>
    <col min="7" max="12" width="0" style="2" hidden="1" customWidth="1"/>
    <col min="13" max="16384" width="14.8515625" style="2" customWidth="1"/>
  </cols>
  <sheetData>
    <row r="1" ht="29.25" customHeight="1"/>
    <row r="2" spans="1:7" ht="29.25" customHeight="1">
      <c r="A2" s="50" t="s">
        <v>104</v>
      </c>
      <c r="B2" s="50"/>
      <c r="C2" s="50"/>
      <c r="D2" s="50"/>
      <c r="E2" s="50"/>
      <c r="F2" s="50"/>
      <c r="G2" s="4"/>
    </row>
    <row r="3" spans="1:4" ht="15" thickBot="1">
      <c r="A3" s="1"/>
      <c r="D3" s="2"/>
    </row>
    <row r="4" spans="1:9" ht="42.75" customHeight="1" thickBot="1">
      <c r="A4" s="27" t="s">
        <v>56</v>
      </c>
      <c r="B4" s="28" t="s">
        <v>0</v>
      </c>
      <c r="C4" s="28" t="s">
        <v>57</v>
      </c>
      <c r="D4" s="28" t="s">
        <v>58</v>
      </c>
      <c r="E4" s="28" t="s">
        <v>105</v>
      </c>
      <c r="F4" s="28" t="s">
        <v>106</v>
      </c>
      <c r="G4" s="3"/>
      <c r="H4" s="5" t="s">
        <v>1</v>
      </c>
      <c r="I4" s="5" t="s">
        <v>2</v>
      </c>
    </row>
    <row r="5" spans="1:9" s="7" customFormat="1" ht="36" customHeight="1" thickTop="1">
      <c r="A5" s="37">
        <v>1</v>
      </c>
      <c r="B5" s="26" t="s">
        <v>61</v>
      </c>
      <c r="C5" s="6"/>
      <c r="D5" s="6"/>
      <c r="E5" s="6"/>
      <c r="F5" s="6"/>
      <c r="G5" s="6"/>
      <c r="H5" s="54"/>
      <c r="I5" s="54"/>
    </row>
    <row r="6" spans="1:9" s="7" customFormat="1" ht="78.75" customHeight="1">
      <c r="A6" s="36"/>
      <c r="B6" s="26" t="s">
        <v>79</v>
      </c>
      <c r="C6" s="29"/>
      <c r="D6" s="29"/>
      <c r="E6" s="29"/>
      <c r="F6" s="29"/>
      <c r="G6" s="6"/>
      <c r="H6" s="54"/>
      <c r="I6" s="54"/>
    </row>
    <row r="7" spans="1:9" s="7" customFormat="1" ht="199.5" customHeight="1">
      <c r="A7" s="36"/>
      <c r="B7" s="8" t="s">
        <v>54</v>
      </c>
      <c r="C7" s="29"/>
      <c r="D7" s="29"/>
      <c r="E7" s="29"/>
      <c r="F7" s="29"/>
      <c r="G7" s="6"/>
      <c r="H7" s="54"/>
      <c r="I7" s="54"/>
    </row>
    <row r="8" spans="1:9" s="7" customFormat="1" ht="113.25" customHeight="1">
      <c r="A8" s="36"/>
      <c r="B8" s="6" t="s">
        <v>3</v>
      </c>
      <c r="C8" s="29"/>
      <c r="D8" s="29"/>
      <c r="E8" s="29"/>
      <c r="F8" s="29"/>
      <c r="G8" s="6"/>
      <c r="H8" s="54"/>
      <c r="I8" s="54"/>
    </row>
    <row r="9" spans="1:9" s="7" customFormat="1" ht="80.25" customHeight="1">
      <c r="A9" s="36"/>
      <c r="B9" s="6" t="s">
        <v>66</v>
      </c>
      <c r="C9" s="26"/>
      <c r="D9" s="26"/>
      <c r="E9" s="26"/>
      <c r="F9" s="26"/>
      <c r="G9" s="6"/>
      <c r="H9" s="54"/>
      <c r="I9" s="54"/>
    </row>
    <row r="10" spans="1:9" ht="15">
      <c r="A10" s="9"/>
      <c r="B10" s="6" t="s">
        <v>23</v>
      </c>
      <c r="C10" s="10" t="s">
        <v>6</v>
      </c>
      <c r="D10" s="10">
        <v>8</v>
      </c>
      <c r="E10" s="11"/>
      <c r="F10" s="11">
        <f aca="true" t="shared" si="0" ref="F10:F16">D10*E10</f>
        <v>0</v>
      </c>
      <c r="G10" s="11"/>
      <c r="H10" s="11">
        <f>E10*1.2</f>
        <v>0</v>
      </c>
      <c r="I10" s="11">
        <f>D10*H10</f>
        <v>0</v>
      </c>
    </row>
    <row r="11" spans="1:9" ht="15">
      <c r="A11" s="9"/>
      <c r="B11" s="6" t="s">
        <v>14</v>
      </c>
      <c r="C11" s="10" t="s">
        <v>6</v>
      </c>
      <c r="D11" s="10">
        <v>58</v>
      </c>
      <c r="E11" s="11"/>
      <c r="F11" s="11">
        <f t="shared" si="0"/>
        <v>0</v>
      </c>
      <c r="G11" s="11"/>
      <c r="H11" s="11">
        <f aca="true" t="shared" si="1" ref="H11:H16">E11*1.2</f>
        <v>0</v>
      </c>
      <c r="I11" s="11">
        <f aca="true" t="shared" si="2" ref="I11:I16">D11*H11</f>
        <v>0</v>
      </c>
    </row>
    <row r="12" spans="1:9" ht="15">
      <c r="A12" s="9"/>
      <c r="B12" s="6" t="s">
        <v>15</v>
      </c>
      <c r="C12" s="10" t="s">
        <v>6</v>
      </c>
      <c r="D12" s="10">
        <v>14</v>
      </c>
      <c r="E12" s="11"/>
      <c r="F12" s="11">
        <f t="shared" si="0"/>
        <v>0</v>
      </c>
      <c r="G12" s="11"/>
      <c r="H12" s="11">
        <f t="shared" si="1"/>
        <v>0</v>
      </c>
      <c r="I12" s="11">
        <f t="shared" si="2"/>
        <v>0</v>
      </c>
    </row>
    <row r="13" spans="1:9" ht="15">
      <c r="A13" s="9"/>
      <c r="B13" s="6" t="s">
        <v>16</v>
      </c>
      <c r="C13" s="10" t="s">
        <v>6</v>
      </c>
      <c r="D13" s="10">
        <v>7</v>
      </c>
      <c r="E13" s="11"/>
      <c r="F13" s="11">
        <f t="shared" si="0"/>
        <v>0</v>
      </c>
      <c r="G13" s="11"/>
      <c r="H13" s="11">
        <f>E13*1.2</f>
        <v>0</v>
      </c>
      <c r="I13" s="11">
        <f>D13*H13</f>
        <v>0</v>
      </c>
    </row>
    <row r="14" spans="1:9" ht="15">
      <c r="A14" s="9"/>
      <c r="B14" s="6" t="s">
        <v>10</v>
      </c>
      <c r="C14" s="10" t="s">
        <v>6</v>
      </c>
      <c r="D14" s="10">
        <v>2</v>
      </c>
      <c r="E14" s="11"/>
      <c r="F14" s="11">
        <f t="shared" si="0"/>
        <v>0</v>
      </c>
      <c r="G14" s="11"/>
      <c r="H14" s="11">
        <f>E14*1.2</f>
        <v>0</v>
      </c>
      <c r="I14" s="11">
        <f>D14*H14</f>
        <v>0</v>
      </c>
    </row>
    <row r="15" spans="1:9" ht="15">
      <c r="A15" s="9"/>
      <c r="B15" s="6" t="s">
        <v>22</v>
      </c>
      <c r="C15" s="10" t="s">
        <v>6</v>
      </c>
      <c r="D15" s="10">
        <v>3</v>
      </c>
      <c r="E15" s="11"/>
      <c r="F15" s="11">
        <f>D15*E15</f>
        <v>0</v>
      </c>
      <c r="G15" s="11"/>
      <c r="H15" s="11">
        <f>E15*1.2</f>
        <v>0</v>
      </c>
      <c r="I15" s="11">
        <f>D15*H15</f>
        <v>0</v>
      </c>
    </row>
    <row r="16" spans="1:9" ht="15">
      <c r="A16" s="9"/>
      <c r="B16" s="6" t="s">
        <v>50</v>
      </c>
      <c r="C16" s="10" t="s">
        <v>6</v>
      </c>
      <c r="D16" s="10">
        <v>3</v>
      </c>
      <c r="E16" s="11"/>
      <c r="F16" s="11">
        <f t="shared" si="0"/>
        <v>0</v>
      </c>
      <c r="G16" s="11"/>
      <c r="H16" s="11">
        <f t="shared" si="1"/>
        <v>0</v>
      </c>
      <c r="I16" s="11">
        <f t="shared" si="2"/>
        <v>0</v>
      </c>
    </row>
    <row r="17" spans="1:9" ht="15">
      <c r="A17" s="9"/>
      <c r="B17" s="6"/>
      <c r="C17" s="10"/>
      <c r="D17" s="10"/>
      <c r="E17" s="11"/>
      <c r="F17" s="11"/>
      <c r="G17" s="11"/>
      <c r="H17" s="11"/>
      <c r="I17" s="11"/>
    </row>
    <row r="18" spans="1:9" ht="36" customHeight="1">
      <c r="A18" s="33" t="s">
        <v>33</v>
      </c>
      <c r="B18" s="6" t="s">
        <v>62</v>
      </c>
      <c r="C18" s="6"/>
      <c r="D18" s="6"/>
      <c r="E18" s="6"/>
      <c r="F18" s="6"/>
      <c r="G18" s="11"/>
      <c r="H18" s="11"/>
      <c r="I18" s="11"/>
    </row>
    <row r="19" spans="1:9" s="7" customFormat="1" ht="199.5" customHeight="1">
      <c r="A19" s="34"/>
      <c r="B19" s="6" t="s">
        <v>78</v>
      </c>
      <c r="C19" s="29"/>
      <c r="D19" s="29"/>
      <c r="E19" s="29"/>
      <c r="F19" s="29"/>
      <c r="G19" s="12"/>
      <c r="H19" s="12"/>
      <c r="I19" s="12"/>
    </row>
    <row r="20" spans="1:9" s="7" customFormat="1" ht="28.5" customHeight="1">
      <c r="A20" s="35"/>
      <c r="B20" s="6" t="s">
        <v>4</v>
      </c>
      <c r="C20" s="26"/>
      <c r="D20" s="26"/>
      <c r="E20" s="26"/>
      <c r="F20" s="26"/>
      <c r="G20" s="12"/>
      <c r="H20" s="12"/>
      <c r="I20" s="12"/>
    </row>
    <row r="21" spans="1:9" ht="15">
      <c r="A21" s="9"/>
      <c r="B21" s="6" t="s">
        <v>23</v>
      </c>
      <c r="C21" s="6" t="s">
        <v>5</v>
      </c>
      <c r="D21" s="10">
        <v>4</v>
      </c>
      <c r="E21" s="12"/>
      <c r="F21" s="12">
        <f>D21*E21</f>
        <v>0</v>
      </c>
      <c r="G21" s="12"/>
      <c r="H21" s="12">
        <f>E21*1.2</f>
        <v>0</v>
      </c>
      <c r="I21" s="12">
        <f>D21*H21</f>
        <v>0</v>
      </c>
    </row>
    <row r="22" spans="1:9" ht="15">
      <c r="A22" s="9"/>
      <c r="B22" s="6" t="s">
        <v>14</v>
      </c>
      <c r="C22" s="6" t="s">
        <v>5</v>
      </c>
      <c r="D22" s="10">
        <v>40</v>
      </c>
      <c r="E22" s="12"/>
      <c r="F22" s="12">
        <f>D22*E22</f>
        <v>0</v>
      </c>
      <c r="G22" s="12"/>
      <c r="H22" s="12">
        <f>E22*1.2</f>
        <v>0</v>
      </c>
      <c r="I22" s="12">
        <f>D22*H22</f>
        <v>0</v>
      </c>
    </row>
    <row r="23" spans="1:9" ht="15">
      <c r="A23" s="9"/>
      <c r="B23" s="6" t="s">
        <v>8</v>
      </c>
      <c r="C23" s="6" t="s">
        <v>5</v>
      </c>
      <c r="D23" s="10">
        <v>2</v>
      </c>
      <c r="E23" s="12"/>
      <c r="F23" s="12">
        <f>D23*E23</f>
        <v>0</v>
      </c>
      <c r="G23" s="12"/>
      <c r="H23" s="12">
        <f>E23*1.2</f>
        <v>0</v>
      </c>
      <c r="I23" s="12">
        <f>D23*H23</f>
        <v>0</v>
      </c>
    </row>
    <row r="24" spans="1:9" ht="15">
      <c r="A24" s="9"/>
      <c r="B24" s="6" t="s">
        <v>9</v>
      </c>
      <c r="C24" s="6" t="s">
        <v>5</v>
      </c>
      <c r="D24" s="10">
        <v>2</v>
      </c>
      <c r="E24" s="12"/>
      <c r="F24" s="12">
        <f>D24*E24</f>
        <v>0</v>
      </c>
      <c r="G24" s="12"/>
      <c r="H24" s="12">
        <f>E24*1.2</f>
        <v>0</v>
      </c>
      <c r="I24" s="12">
        <f>D24*H24</f>
        <v>0</v>
      </c>
    </row>
    <row r="25" spans="1:9" ht="15">
      <c r="A25" s="9"/>
      <c r="B25" s="6" t="s">
        <v>10</v>
      </c>
      <c r="C25" s="6" t="s">
        <v>5</v>
      </c>
      <c r="D25" s="10">
        <v>2</v>
      </c>
      <c r="E25" s="12"/>
      <c r="F25" s="12">
        <f>D25*E25</f>
        <v>0</v>
      </c>
      <c r="G25" s="12"/>
      <c r="H25" s="12">
        <f>E25*1.2</f>
        <v>0</v>
      </c>
      <c r="I25" s="12">
        <f>D25*H25</f>
        <v>0</v>
      </c>
    </row>
    <row r="26" spans="1:9" ht="15">
      <c r="A26" s="13"/>
      <c r="B26" s="14"/>
      <c r="C26" s="14"/>
      <c r="D26" s="15"/>
      <c r="E26" s="16"/>
      <c r="F26" s="17"/>
      <c r="G26" s="12"/>
      <c r="H26" s="12"/>
      <c r="I26" s="12"/>
    </row>
    <row r="27" spans="1:9" ht="37.5" customHeight="1">
      <c r="A27" s="13" t="s">
        <v>34</v>
      </c>
      <c r="B27" s="14" t="s">
        <v>63</v>
      </c>
      <c r="C27" s="6"/>
      <c r="D27" s="6"/>
      <c r="E27" s="6"/>
      <c r="F27" s="6"/>
      <c r="G27" s="12"/>
      <c r="H27" s="12"/>
      <c r="I27" s="12"/>
    </row>
    <row r="28" spans="1:9" s="7" customFormat="1" ht="215.25" customHeight="1">
      <c r="A28" s="9"/>
      <c r="B28" s="38" t="s">
        <v>103</v>
      </c>
      <c r="C28" s="29"/>
      <c r="D28" s="29"/>
      <c r="E28" s="29"/>
      <c r="F28" s="29"/>
      <c r="G28" s="12"/>
      <c r="H28" s="12"/>
      <c r="I28" s="12"/>
    </row>
    <row r="29" spans="1:9" s="7" customFormat="1" ht="32.25" customHeight="1">
      <c r="A29" s="9"/>
      <c r="B29" s="38" t="s">
        <v>4</v>
      </c>
      <c r="C29" s="26"/>
      <c r="D29" s="26"/>
      <c r="E29" s="26"/>
      <c r="F29" s="26"/>
      <c r="G29" s="12"/>
      <c r="H29" s="12"/>
      <c r="I29" s="12"/>
    </row>
    <row r="30" spans="1:9" ht="15">
      <c r="A30" s="9"/>
      <c r="B30" s="6" t="s">
        <v>14</v>
      </c>
      <c r="C30" s="6" t="s">
        <v>5</v>
      </c>
      <c r="D30" s="10">
        <v>6</v>
      </c>
      <c r="E30" s="12"/>
      <c r="F30" s="12">
        <f>D30*E30</f>
        <v>0</v>
      </c>
      <c r="G30" s="12"/>
      <c r="H30" s="12">
        <f>E30*1.2</f>
        <v>0</v>
      </c>
      <c r="I30" s="12">
        <f>D30*H30</f>
        <v>0</v>
      </c>
    </row>
    <row r="31" spans="1:9" ht="15">
      <c r="A31" s="13"/>
      <c r="B31" s="14"/>
      <c r="C31" s="14"/>
      <c r="D31" s="15"/>
      <c r="E31" s="16"/>
      <c r="F31" s="17"/>
      <c r="G31" s="12"/>
      <c r="H31" s="12"/>
      <c r="I31" s="12"/>
    </row>
    <row r="32" spans="1:9" ht="24.75" customHeight="1">
      <c r="A32" s="33" t="s">
        <v>35</v>
      </c>
      <c r="B32" s="14" t="s">
        <v>64</v>
      </c>
      <c r="C32" s="6"/>
      <c r="D32" s="6"/>
      <c r="E32" s="6"/>
      <c r="F32" s="6"/>
      <c r="G32" s="12"/>
      <c r="H32" s="12"/>
      <c r="I32" s="12"/>
    </row>
    <row r="33" spans="1:9" s="7" customFormat="1" ht="215.25" customHeight="1">
      <c r="A33" s="34"/>
      <c r="B33" s="39" t="s">
        <v>36</v>
      </c>
      <c r="C33" s="29"/>
      <c r="D33" s="29"/>
      <c r="E33" s="29"/>
      <c r="F33" s="29"/>
      <c r="G33" s="12"/>
      <c r="H33" s="12"/>
      <c r="I33" s="12"/>
    </row>
    <row r="34" spans="1:9" s="7" customFormat="1" ht="33.75" customHeight="1">
      <c r="A34" s="35"/>
      <c r="B34" s="14" t="s">
        <v>4</v>
      </c>
      <c r="C34" s="26"/>
      <c r="D34" s="26"/>
      <c r="E34" s="26"/>
      <c r="F34" s="26"/>
      <c r="G34" s="12"/>
      <c r="H34" s="12"/>
      <c r="I34" s="12"/>
    </row>
    <row r="35" spans="1:9" ht="15">
      <c r="A35" s="9"/>
      <c r="B35" s="6" t="s">
        <v>31</v>
      </c>
      <c r="C35" s="6" t="s">
        <v>5</v>
      </c>
      <c r="D35" s="10">
        <v>7</v>
      </c>
      <c r="E35" s="12"/>
      <c r="F35" s="12">
        <f>D35*E35</f>
        <v>0</v>
      </c>
      <c r="G35" s="12"/>
      <c r="H35" s="12">
        <f>E35*1.2</f>
        <v>0</v>
      </c>
      <c r="I35" s="12">
        <f>D35*H35</f>
        <v>0</v>
      </c>
    </row>
    <row r="36" spans="1:9" ht="15">
      <c r="A36" s="9"/>
      <c r="B36" s="6" t="s">
        <v>32</v>
      </c>
      <c r="C36" s="6" t="s">
        <v>5</v>
      </c>
      <c r="D36" s="10">
        <v>3</v>
      </c>
      <c r="E36" s="12"/>
      <c r="F36" s="12">
        <f>D36*E36</f>
        <v>0</v>
      </c>
      <c r="G36" s="12"/>
      <c r="H36" s="12">
        <f>E36*1.2</f>
        <v>0</v>
      </c>
      <c r="I36" s="12">
        <f>D36*H36</f>
        <v>0</v>
      </c>
    </row>
    <row r="37" spans="1:9" ht="15">
      <c r="A37" s="13"/>
      <c r="B37" s="14"/>
      <c r="C37" s="14"/>
      <c r="D37" s="15"/>
      <c r="E37" s="16"/>
      <c r="F37" s="17"/>
      <c r="G37" s="12"/>
      <c r="H37" s="12"/>
      <c r="I37" s="12"/>
    </row>
    <row r="38" spans="1:9" ht="24.75" customHeight="1">
      <c r="A38" s="13" t="s">
        <v>37</v>
      </c>
      <c r="B38" s="14" t="s">
        <v>67</v>
      </c>
      <c r="C38" s="6"/>
      <c r="D38" s="6"/>
      <c r="E38" s="6"/>
      <c r="F38" s="6"/>
      <c r="G38" s="12"/>
      <c r="H38" s="12"/>
      <c r="I38" s="12"/>
    </row>
    <row r="39" spans="1:9" s="7" customFormat="1" ht="183.75" customHeight="1">
      <c r="A39" s="9"/>
      <c r="B39" s="38" t="s">
        <v>80</v>
      </c>
      <c r="C39" s="26"/>
      <c r="D39" s="26"/>
      <c r="E39" s="26"/>
      <c r="F39" s="26"/>
      <c r="G39" s="12"/>
      <c r="H39" s="12"/>
      <c r="I39" s="12"/>
    </row>
    <row r="40" spans="1:9" ht="15">
      <c r="A40" s="9"/>
      <c r="B40" s="6" t="s">
        <v>24</v>
      </c>
      <c r="C40" s="6" t="s">
        <v>5</v>
      </c>
      <c r="D40" s="10">
        <v>2</v>
      </c>
      <c r="E40" s="12"/>
      <c r="F40" s="12">
        <f>D40*E40</f>
        <v>0</v>
      </c>
      <c r="G40" s="12"/>
      <c r="H40" s="12">
        <f>E40*1.2</f>
        <v>0</v>
      </c>
      <c r="I40" s="12">
        <f>D40*H40</f>
        <v>0</v>
      </c>
    </row>
    <row r="41" spans="1:9" ht="15">
      <c r="A41" s="9"/>
      <c r="B41" s="6" t="s">
        <v>25</v>
      </c>
      <c r="C41" s="6" t="s">
        <v>5</v>
      </c>
      <c r="D41" s="10">
        <v>4</v>
      </c>
      <c r="E41" s="12"/>
      <c r="F41" s="12">
        <f>D41*E41</f>
        <v>0</v>
      </c>
      <c r="G41" s="12"/>
      <c r="H41" s="12">
        <f>E41*1.2</f>
        <v>0</v>
      </c>
      <c r="I41" s="12">
        <f>D41*H41</f>
        <v>0</v>
      </c>
    </row>
    <row r="42" spans="1:9" ht="15">
      <c r="A42" s="9"/>
      <c r="B42" s="6" t="s">
        <v>26</v>
      </c>
      <c r="C42" s="6" t="s">
        <v>5</v>
      </c>
      <c r="D42" s="10">
        <v>1</v>
      </c>
      <c r="E42" s="12"/>
      <c r="F42" s="12">
        <f>D42*E42</f>
        <v>0</v>
      </c>
      <c r="G42" s="12"/>
      <c r="H42" s="12">
        <f>E42*1.2</f>
        <v>0</v>
      </c>
      <c r="I42" s="12">
        <f>D42*H42</f>
        <v>0</v>
      </c>
    </row>
    <row r="43" spans="1:9" ht="15">
      <c r="A43" s="9"/>
      <c r="B43" s="6" t="s">
        <v>51</v>
      </c>
      <c r="C43" s="6" t="s">
        <v>5</v>
      </c>
      <c r="D43" s="10">
        <v>1</v>
      </c>
      <c r="E43" s="12"/>
      <c r="F43" s="12">
        <f>D43*E43</f>
        <v>0</v>
      </c>
      <c r="G43" s="12"/>
      <c r="H43" s="12">
        <f>E43*1.2</f>
        <v>0</v>
      </c>
      <c r="I43" s="12">
        <f>D43*H43</f>
        <v>0</v>
      </c>
    </row>
    <row r="44" spans="1:9" ht="15">
      <c r="A44" s="9"/>
      <c r="B44" s="6" t="s">
        <v>27</v>
      </c>
      <c r="C44" s="6" t="s">
        <v>5</v>
      </c>
      <c r="D44" s="10">
        <v>1</v>
      </c>
      <c r="E44" s="12"/>
      <c r="F44" s="12">
        <f>D44*E44</f>
        <v>0</v>
      </c>
      <c r="G44" s="12"/>
      <c r="H44" s="12">
        <f>E44*1.2</f>
        <v>0</v>
      </c>
      <c r="I44" s="12">
        <f>D44*H44</f>
        <v>0</v>
      </c>
    </row>
    <row r="45" spans="1:9" ht="15">
      <c r="A45" s="13"/>
      <c r="B45" s="14"/>
      <c r="C45" s="14"/>
      <c r="D45" s="15"/>
      <c r="E45" s="16"/>
      <c r="F45" s="17"/>
      <c r="G45" s="12"/>
      <c r="H45" s="12"/>
      <c r="I45" s="12"/>
    </row>
    <row r="46" spans="1:9" ht="24.75" customHeight="1">
      <c r="A46" s="13" t="s">
        <v>38</v>
      </c>
      <c r="B46" s="14" t="s">
        <v>65</v>
      </c>
      <c r="C46" s="6"/>
      <c r="D46" s="6"/>
      <c r="E46" s="6"/>
      <c r="F46" s="6"/>
      <c r="G46" s="12"/>
      <c r="H46" s="12"/>
      <c r="I46" s="12"/>
    </row>
    <row r="47" spans="1:9" ht="72.75" customHeight="1">
      <c r="A47" s="13"/>
      <c r="B47" s="14" t="s">
        <v>92</v>
      </c>
      <c r="C47" s="26"/>
      <c r="D47" s="26"/>
      <c r="E47" s="26"/>
      <c r="F47" s="26"/>
      <c r="G47" s="12"/>
      <c r="H47" s="12"/>
      <c r="I47" s="12"/>
    </row>
    <row r="48" spans="1:9" s="7" customFormat="1" ht="122.25" customHeight="1">
      <c r="A48" s="9"/>
      <c r="B48" s="38" t="s">
        <v>91</v>
      </c>
      <c r="C48" s="26"/>
      <c r="D48" s="26"/>
      <c r="E48" s="26"/>
      <c r="F48" s="26"/>
      <c r="G48" s="12"/>
      <c r="H48" s="12"/>
      <c r="I48" s="12"/>
    </row>
    <row r="49" spans="1:9" ht="15">
      <c r="A49" s="9"/>
      <c r="B49" s="6" t="s">
        <v>28</v>
      </c>
      <c r="C49" s="6" t="s">
        <v>5</v>
      </c>
      <c r="D49" s="10">
        <v>3</v>
      </c>
      <c r="E49" s="12"/>
      <c r="F49" s="12">
        <f aca="true" t="shared" si="3" ref="F49:F55">D49*E49</f>
        <v>0</v>
      </c>
      <c r="G49" s="12"/>
      <c r="H49" s="12">
        <f aca="true" t="shared" si="4" ref="H49:H55">E49*1.2</f>
        <v>0</v>
      </c>
      <c r="I49" s="12">
        <f aca="true" t="shared" si="5" ref="I49:I55">D49*H49</f>
        <v>0</v>
      </c>
    </row>
    <row r="50" spans="1:9" ht="15">
      <c r="A50" s="9"/>
      <c r="B50" s="6" t="s">
        <v>29</v>
      </c>
      <c r="C50" s="6" t="s">
        <v>5</v>
      </c>
      <c r="D50" s="10">
        <v>1</v>
      </c>
      <c r="E50" s="12"/>
      <c r="F50" s="12">
        <f t="shared" si="3"/>
        <v>0</v>
      </c>
      <c r="G50" s="12"/>
      <c r="H50" s="12">
        <f t="shared" si="4"/>
        <v>0</v>
      </c>
      <c r="I50" s="12">
        <f t="shared" si="5"/>
        <v>0</v>
      </c>
    </row>
    <row r="51" spans="1:9" ht="15">
      <c r="A51" s="9"/>
      <c r="B51" s="6" t="s">
        <v>11</v>
      </c>
      <c r="C51" s="6" t="s">
        <v>5</v>
      </c>
      <c r="D51" s="10">
        <v>7</v>
      </c>
      <c r="E51" s="12"/>
      <c r="F51" s="12">
        <f t="shared" si="3"/>
        <v>0</v>
      </c>
      <c r="G51" s="12"/>
      <c r="H51" s="12">
        <f t="shared" si="4"/>
        <v>0</v>
      </c>
      <c r="I51" s="12">
        <f t="shared" si="5"/>
        <v>0</v>
      </c>
    </row>
    <row r="52" spans="1:9" ht="15">
      <c r="A52" s="9"/>
      <c r="B52" s="6" t="s">
        <v>30</v>
      </c>
      <c r="C52" s="6" t="s">
        <v>5</v>
      </c>
      <c r="D52" s="10">
        <v>1</v>
      </c>
      <c r="E52" s="12"/>
      <c r="F52" s="12">
        <f>D52*E52</f>
        <v>0</v>
      </c>
      <c r="G52" s="12"/>
      <c r="H52" s="12">
        <f>E52*1.2</f>
        <v>0</v>
      </c>
      <c r="I52" s="12">
        <f>D52*H52</f>
        <v>0</v>
      </c>
    </row>
    <row r="53" spans="1:9" ht="15">
      <c r="A53" s="9"/>
      <c r="B53" s="6" t="s">
        <v>12</v>
      </c>
      <c r="C53" s="6" t="s">
        <v>5</v>
      </c>
      <c r="D53" s="10">
        <v>1</v>
      </c>
      <c r="E53" s="12"/>
      <c r="F53" s="12">
        <f t="shared" si="3"/>
        <v>0</v>
      </c>
      <c r="G53" s="12"/>
      <c r="H53" s="12">
        <f t="shared" si="4"/>
        <v>0</v>
      </c>
      <c r="I53" s="12">
        <f t="shared" si="5"/>
        <v>0</v>
      </c>
    </row>
    <row r="54" spans="1:9" ht="15">
      <c r="A54" s="9"/>
      <c r="B54" s="6" t="s">
        <v>13</v>
      </c>
      <c r="C54" s="6" t="s">
        <v>5</v>
      </c>
      <c r="D54" s="10">
        <v>1</v>
      </c>
      <c r="E54" s="12"/>
      <c r="F54" s="12">
        <f>D54*E54</f>
        <v>0</v>
      </c>
      <c r="G54" s="12"/>
      <c r="H54" s="12">
        <f>E54*1.2</f>
        <v>0</v>
      </c>
      <c r="I54" s="12">
        <f>D54*H54</f>
        <v>0</v>
      </c>
    </row>
    <row r="55" spans="1:9" ht="15">
      <c r="A55" s="9"/>
      <c r="B55" s="6" t="s">
        <v>20</v>
      </c>
      <c r="C55" s="6" t="s">
        <v>5</v>
      </c>
      <c r="D55" s="10">
        <v>2</v>
      </c>
      <c r="E55" s="12"/>
      <c r="F55" s="12">
        <f t="shared" si="3"/>
        <v>0</v>
      </c>
      <c r="G55" s="12"/>
      <c r="H55" s="12">
        <f t="shared" si="4"/>
        <v>0</v>
      </c>
      <c r="I55" s="12">
        <f t="shared" si="5"/>
        <v>0</v>
      </c>
    </row>
    <row r="56" spans="1:9" ht="20.25" customHeight="1">
      <c r="A56" s="13"/>
      <c r="B56" s="14"/>
      <c r="C56" s="14"/>
      <c r="D56" s="15"/>
      <c r="E56" s="16"/>
      <c r="F56" s="17"/>
      <c r="G56" s="12"/>
      <c r="H56" s="12"/>
      <c r="I56" s="12"/>
    </row>
    <row r="57" spans="1:9" ht="23.25" customHeight="1">
      <c r="A57" s="13" t="s">
        <v>39</v>
      </c>
      <c r="B57" s="14" t="s">
        <v>82</v>
      </c>
      <c r="C57" s="6"/>
      <c r="D57" s="6"/>
      <c r="E57" s="6"/>
      <c r="F57" s="6"/>
      <c r="G57" s="12"/>
      <c r="H57" s="12"/>
      <c r="I57" s="12"/>
    </row>
    <row r="58" spans="1:9" s="7" customFormat="1" ht="190.5" customHeight="1">
      <c r="A58" s="9"/>
      <c r="B58" s="38" t="s">
        <v>81</v>
      </c>
      <c r="C58" s="26"/>
      <c r="D58" s="26"/>
      <c r="E58" s="26"/>
      <c r="F58" s="26"/>
      <c r="G58" s="12"/>
      <c r="H58" s="12"/>
      <c r="I58" s="12"/>
    </row>
    <row r="59" spans="1:9" ht="15">
      <c r="A59" s="9"/>
      <c r="B59" s="6" t="s">
        <v>14</v>
      </c>
      <c r="C59" s="6" t="s">
        <v>6</v>
      </c>
      <c r="D59" s="10">
        <v>26</v>
      </c>
      <c r="E59" s="12"/>
      <c r="F59" s="12">
        <f>D59*E59</f>
        <v>0</v>
      </c>
      <c r="G59" s="12"/>
      <c r="H59" s="12">
        <f>E59*1.2</f>
        <v>0</v>
      </c>
      <c r="I59" s="12">
        <f>D59*H59</f>
        <v>0</v>
      </c>
    </row>
    <row r="60" spans="1:9" ht="15">
      <c r="A60" s="13"/>
      <c r="B60" s="14"/>
      <c r="C60" s="14"/>
      <c r="D60" s="15"/>
      <c r="E60" s="16"/>
      <c r="F60" s="17"/>
      <c r="G60" s="12"/>
      <c r="H60" s="12"/>
      <c r="I60" s="12"/>
    </row>
    <row r="61" spans="1:9" ht="24.75" customHeight="1">
      <c r="A61" s="33" t="s">
        <v>40</v>
      </c>
      <c r="B61" s="14" t="s">
        <v>69</v>
      </c>
      <c r="C61" s="30"/>
      <c r="D61" s="30"/>
      <c r="E61" s="30"/>
      <c r="F61" s="30"/>
      <c r="G61" s="12"/>
      <c r="H61" s="12"/>
      <c r="I61" s="12"/>
    </row>
    <row r="62" spans="1:9" s="7" customFormat="1" ht="130.5" customHeight="1">
      <c r="A62" s="35"/>
      <c r="B62" s="14" t="s">
        <v>68</v>
      </c>
      <c r="C62" s="26"/>
      <c r="D62" s="26"/>
      <c r="E62" s="26"/>
      <c r="F62" s="26"/>
      <c r="G62" s="12"/>
      <c r="H62" s="12"/>
      <c r="I62" s="12"/>
    </row>
    <row r="63" spans="1:9" ht="15">
      <c r="A63" s="9"/>
      <c r="B63" s="6" t="s">
        <v>14</v>
      </c>
      <c r="C63" s="6" t="s">
        <v>5</v>
      </c>
      <c r="D63" s="10">
        <v>25</v>
      </c>
      <c r="E63" s="12"/>
      <c r="F63" s="12">
        <f>D63*E63</f>
        <v>0</v>
      </c>
      <c r="G63" s="12"/>
      <c r="H63" s="12">
        <f>E63*1.2</f>
        <v>0</v>
      </c>
      <c r="I63" s="12">
        <f>D63*H63</f>
        <v>0</v>
      </c>
    </row>
    <row r="64" spans="1:9" ht="15">
      <c r="A64" s="13"/>
      <c r="B64" s="14"/>
      <c r="C64" s="14"/>
      <c r="D64" s="15"/>
      <c r="E64" s="16"/>
      <c r="F64" s="17"/>
      <c r="G64" s="12"/>
      <c r="H64" s="12"/>
      <c r="I64" s="12"/>
    </row>
    <row r="65" spans="1:9" s="7" customFormat="1" ht="25.5" customHeight="1">
      <c r="A65" s="9" t="s">
        <v>41</v>
      </c>
      <c r="B65" s="6" t="s">
        <v>93</v>
      </c>
      <c r="C65" s="6"/>
      <c r="D65" s="6"/>
      <c r="E65" s="6"/>
      <c r="F65" s="6"/>
      <c r="G65" s="12"/>
      <c r="H65" s="12"/>
      <c r="I65" s="12"/>
    </row>
    <row r="66" spans="1:9" s="7" customFormat="1" ht="97.5" customHeight="1">
      <c r="A66" s="36"/>
      <c r="B66" s="26" t="s">
        <v>60</v>
      </c>
      <c r="C66" s="32"/>
      <c r="D66" s="32"/>
      <c r="E66" s="32"/>
      <c r="F66" s="32"/>
      <c r="G66" s="12"/>
      <c r="H66" s="55">
        <f>E67*1.2</f>
        <v>0</v>
      </c>
      <c r="I66" s="55">
        <f>D67*H66</f>
        <v>0</v>
      </c>
    </row>
    <row r="67" spans="1:9" s="7" customFormat="1" ht="24" customHeight="1">
      <c r="A67" s="40"/>
      <c r="B67" s="6" t="s">
        <v>94</v>
      </c>
      <c r="C67" s="30" t="s">
        <v>5</v>
      </c>
      <c r="D67" s="30">
        <v>25</v>
      </c>
      <c r="E67" s="31"/>
      <c r="F67" s="31">
        <f>D67*E67</f>
        <v>0</v>
      </c>
      <c r="G67" s="12"/>
      <c r="H67" s="55"/>
      <c r="I67" s="55"/>
    </row>
    <row r="68" spans="1:9" s="7" customFormat="1" ht="24" customHeight="1">
      <c r="A68" s="43"/>
      <c r="B68" s="14"/>
      <c r="C68" s="14"/>
      <c r="D68" s="14"/>
      <c r="E68" s="16"/>
      <c r="F68" s="17"/>
      <c r="G68" s="12"/>
      <c r="H68" s="12"/>
      <c r="I68" s="12"/>
    </row>
    <row r="69" spans="1:9" s="7" customFormat="1" ht="24" customHeight="1">
      <c r="A69" s="13" t="s">
        <v>42</v>
      </c>
      <c r="B69" s="14" t="s">
        <v>70</v>
      </c>
      <c r="C69" s="6"/>
      <c r="D69" s="6"/>
      <c r="E69" s="6"/>
      <c r="F69" s="6"/>
      <c r="G69" s="12"/>
      <c r="H69" s="12"/>
      <c r="I69" s="12"/>
    </row>
    <row r="70" spans="1:9" s="7" customFormat="1" ht="123.75" customHeight="1">
      <c r="A70" s="9"/>
      <c r="B70" s="44" t="s">
        <v>95</v>
      </c>
      <c r="C70" s="6"/>
      <c r="D70" s="6"/>
      <c r="E70" s="6"/>
      <c r="F70" s="6"/>
      <c r="G70" s="12"/>
      <c r="H70" s="12"/>
      <c r="I70" s="12"/>
    </row>
    <row r="71" spans="1:9" ht="222.75" customHeight="1">
      <c r="A71" s="51"/>
      <c r="B71" s="41" t="s">
        <v>96</v>
      </c>
      <c r="C71" s="45"/>
      <c r="D71" s="45"/>
      <c r="E71" s="45"/>
      <c r="F71" s="45"/>
      <c r="G71" s="12"/>
      <c r="H71" s="55"/>
      <c r="I71" s="55"/>
    </row>
    <row r="72" spans="1:9" s="7" customFormat="1" ht="84.75" customHeight="1">
      <c r="A72" s="52"/>
      <c r="B72" s="41" t="s">
        <v>83</v>
      </c>
      <c r="C72" s="45"/>
      <c r="D72" s="45"/>
      <c r="E72" s="45"/>
      <c r="F72" s="45"/>
      <c r="G72" s="12"/>
      <c r="H72" s="55"/>
      <c r="I72" s="55"/>
    </row>
    <row r="73" spans="1:9" s="7" customFormat="1" ht="162" customHeight="1">
      <c r="A73" s="52"/>
      <c r="B73" s="41" t="s">
        <v>71</v>
      </c>
      <c r="C73" s="45"/>
      <c r="D73" s="45"/>
      <c r="E73" s="45"/>
      <c r="F73" s="45"/>
      <c r="G73" s="12"/>
      <c r="H73" s="55"/>
      <c r="I73" s="55"/>
    </row>
    <row r="74" spans="1:9" s="7" customFormat="1" ht="30.75" customHeight="1">
      <c r="A74" s="52"/>
      <c r="B74" s="42" t="s">
        <v>7</v>
      </c>
      <c r="C74" s="46"/>
      <c r="D74" s="46"/>
      <c r="E74" s="46"/>
      <c r="F74" s="46"/>
      <c r="G74" s="12"/>
      <c r="H74" s="55"/>
      <c r="I74" s="55"/>
    </row>
    <row r="75" spans="1:9" ht="15">
      <c r="A75" s="9"/>
      <c r="B75" s="6" t="s">
        <v>14</v>
      </c>
      <c r="C75" s="6" t="s">
        <v>5</v>
      </c>
      <c r="D75" s="10">
        <v>25</v>
      </c>
      <c r="E75" s="12"/>
      <c r="F75" s="12">
        <f>D75*E75</f>
        <v>0</v>
      </c>
      <c r="G75" s="12"/>
      <c r="H75" s="12">
        <f>E75*1.2</f>
        <v>0</v>
      </c>
      <c r="I75" s="12">
        <f>D75*H75</f>
        <v>0</v>
      </c>
    </row>
    <row r="76" spans="1:9" ht="15">
      <c r="A76" s="13"/>
      <c r="B76" s="14"/>
      <c r="C76" s="14"/>
      <c r="D76" s="15"/>
      <c r="E76" s="16"/>
      <c r="F76" s="17"/>
      <c r="G76" s="12"/>
      <c r="H76" s="12"/>
      <c r="I76" s="12"/>
    </row>
    <row r="77" spans="1:9" ht="21" customHeight="1">
      <c r="A77" s="13" t="s">
        <v>43</v>
      </c>
      <c r="B77" s="14" t="s">
        <v>72</v>
      </c>
      <c r="C77" s="30"/>
      <c r="D77" s="30"/>
      <c r="E77" s="30"/>
      <c r="F77" s="30"/>
      <c r="G77" s="12"/>
      <c r="H77" s="12"/>
      <c r="I77" s="12"/>
    </row>
    <row r="78" spans="1:9" s="7" customFormat="1" ht="192.75" customHeight="1">
      <c r="A78" s="9"/>
      <c r="B78" s="38" t="s">
        <v>84</v>
      </c>
      <c r="C78" s="26"/>
      <c r="D78" s="26"/>
      <c r="E78" s="26"/>
      <c r="F78" s="26"/>
      <c r="G78" s="12"/>
      <c r="H78" s="12"/>
      <c r="I78" s="12"/>
    </row>
    <row r="79" spans="1:9" ht="15">
      <c r="A79" s="9"/>
      <c r="B79" s="6" t="s">
        <v>11</v>
      </c>
      <c r="C79" s="6" t="s">
        <v>5</v>
      </c>
      <c r="D79" s="10">
        <v>4</v>
      </c>
      <c r="E79" s="12"/>
      <c r="F79" s="12">
        <f>D79*E79</f>
        <v>0</v>
      </c>
      <c r="G79" s="12"/>
      <c r="H79" s="12">
        <f>E79*1.2</f>
        <v>0</v>
      </c>
      <c r="I79" s="12">
        <f>D79*H79</f>
        <v>0</v>
      </c>
    </row>
    <row r="80" spans="1:9" ht="15">
      <c r="A80" s="9"/>
      <c r="B80" s="6" t="s">
        <v>12</v>
      </c>
      <c r="C80" s="6" t="s">
        <v>5</v>
      </c>
      <c r="D80" s="10">
        <v>3</v>
      </c>
      <c r="E80" s="12"/>
      <c r="F80" s="12">
        <f>D80*E80</f>
        <v>0</v>
      </c>
      <c r="G80" s="12"/>
      <c r="H80" s="12">
        <f>E80*1.2</f>
        <v>0</v>
      </c>
      <c r="I80" s="12">
        <f>D80*H80</f>
        <v>0</v>
      </c>
    </row>
    <row r="81" spans="1:9" ht="15">
      <c r="A81" s="9"/>
      <c r="B81" s="6" t="s">
        <v>19</v>
      </c>
      <c r="C81" s="6" t="s">
        <v>5</v>
      </c>
      <c r="D81" s="10">
        <v>1</v>
      </c>
      <c r="E81" s="12"/>
      <c r="F81" s="12">
        <f>D81*E81</f>
        <v>0</v>
      </c>
      <c r="G81" s="12"/>
      <c r="H81" s="12">
        <f>E81*1.2</f>
        <v>0</v>
      </c>
      <c r="I81" s="12">
        <f>D81*H81</f>
        <v>0</v>
      </c>
    </row>
    <row r="82" spans="1:9" ht="18.75" customHeight="1">
      <c r="A82" s="13"/>
      <c r="B82" s="14"/>
      <c r="C82" s="14"/>
      <c r="D82" s="15"/>
      <c r="E82" s="16"/>
      <c r="F82" s="17"/>
      <c r="G82" s="12"/>
      <c r="H82" s="12"/>
      <c r="I82" s="12"/>
    </row>
    <row r="83" spans="1:9" ht="24" customHeight="1">
      <c r="A83" s="13" t="s">
        <v>44</v>
      </c>
      <c r="B83" s="14" t="s">
        <v>73</v>
      </c>
      <c r="C83" s="6"/>
      <c r="D83" s="6"/>
      <c r="E83" s="6"/>
      <c r="F83" s="6"/>
      <c r="G83" s="12"/>
      <c r="H83" s="12"/>
      <c r="I83" s="12"/>
    </row>
    <row r="84" spans="1:9" ht="117" customHeight="1">
      <c r="A84" s="13"/>
      <c r="B84" s="38" t="s">
        <v>97</v>
      </c>
      <c r="C84" s="6"/>
      <c r="D84" s="6"/>
      <c r="E84" s="6"/>
      <c r="F84" s="6"/>
      <c r="G84" s="12"/>
      <c r="H84" s="12"/>
      <c r="I84" s="12"/>
    </row>
    <row r="85" spans="1:9" s="7" customFormat="1" ht="51" customHeight="1">
      <c r="A85" s="9"/>
      <c r="B85" s="38" t="s">
        <v>90</v>
      </c>
      <c r="C85" s="26"/>
      <c r="D85" s="26"/>
      <c r="E85" s="26"/>
      <c r="F85" s="26"/>
      <c r="G85" s="12"/>
      <c r="H85" s="12"/>
      <c r="I85" s="12"/>
    </row>
    <row r="86" spans="1:9" ht="15">
      <c r="A86" s="9"/>
      <c r="B86" s="6" t="s">
        <v>30</v>
      </c>
      <c r="C86" s="6" t="s">
        <v>5</v>
      </c>
      <c r="D86" s="10">
        <v>1</v>
      </c>
      <c r="E86" s="12"/>
      <c r="F86" s="12">
        <f>D86*E86</f>
        <v>0</v>
      </c>
      <c r="G86" s="12"/>
      <c r="H86" s="12">
        <f>E86*1.2</f>
        <v>0</v>
      </c>
      <c r="I86" s="12">
        <f>D86*H86</f>
        <v>0</v>
      </c>
    </row>
    <row r="87" spans="1:9" ht="16.5" customHeight="1">
      <c r="A87" s="9"/>
      <c r="B87" s="6" t="s">
        <v>17</v>
      </c>
      <c r="C87" s="6" t="s">
        <v>5</v>
      </c>
      <c r="D87" s="10">
        <v>1</v>
      </c>
      <c r="E87" s="12"/>
      <c r="F87" s="12">
        <f>D87*E87</f>
        <v>0</v>
      </c>
      <c r="G87" s="12"/>
      <c r="H87" s="12">
        <f>E87*1.2</f>
        <v>0</v>
      </c>
      <c r="I87" s="12">
        <f>D87*H87</f>
        <v>0</v>
      </c>
    </row>
    <row r="88" spans="1:9" ht="16.5" customHeight="1">
      <c r="A88" s="9"/>
      <c r="B88" s="6" t="s">
        <v>18</v>
      </c>
      <c r="C88" s="6" t="s">
        <v>5</v>
      </c>
      <c r="D88" s="10">
        <v>1</v>
      </c>
      <c r="E88" s="12"/>
      <c r="F88" s="12">
        <f>D88*E88</f>
        <v>0</v>
      </c>
      <c r="G88" s="12"/>
      <c r="H88" s="12">
        <f>E88*1.2</f>
        <v>0</v>
      </c>
      <c r="I88" s="12">
        <f>D88*H88</f>
        <v>0</v>
      </c>
    </row>
    <row r="89" spans="1:9" ht="15">
      <c r="A89" s="9"/>
      <c r="B89" s="6" t="s">
        <v>21</v>
      </c>
      <c r="C89" s="6" t="s">
        <v>5</v>
      </c>
      <c r="D89" s="10">
        <v>2</v>
      </c>
      <c r="E89" s="12"/>
      <c r="F89" s="12">
        <f>D89*E89</f>
        <v>0</v>
      </c>
      <c r="G89" s="12"/>
      <c r="H89" s="12">
        <f>E89*1.2</f>
        <v>0</v>
      </c>
      <c r="I89" s="12">
        <f>D89*H89</f>
        <v>0</v>
      </c>
    </row>
    <row r="90" spans="1:9" ht="15">
      <c r="A90" s="13"/>
      <c r="B90" s="14"/>
      <c r="C90" s="14"/>
      <c r="D90" s="15"/>
      <c r="E90" s="16"/>
      <c r="F90" s="17"/>
      <c r="G90" s="12"/>
      <c r="H90" s="12"/>
      <c r="I90" s="12"/>
    </row>
    <row r="91" spans="1:9" ht="21" customHeight="1">
      <c r="A91" s="13" t="s">
        <v>45</v>
      </c>
      <c r="B91" s="14" t="s">
        <v>85</v>
      </c>
      <c r="C91" s="6"/>
      <c r="D91" s="6"/>
      <c r="E91" s="6"/>
      <c r="F91" s="6"/>
      <c r="G91" s="12"/>
      <c r="H91" s="12"/>
      <c r="I91" s="12"/>
    </row>
    <row r="92" spans="1:9" s="7" customFormat="1" ht="195.75" customHeight="1">
      <c r="A92" s="9"/>
      <c r="B92" s="38" t="s">
        <v>86</v>
      </c>
      <c r="C92" s="26"/>
      <c r="D92" s="26"/>
      <c r="E92" s="26"/>
      <c r="F92" s="26"/>
      <c r="G92" s="12"/>
      <c r="H92" s="12"/>
      <c r="I92" s="12"/>
    </row>
    <row r="93" spans="1:9" ht="15">
      <c r="A93" s="9"/>
      <c r="B93" s="6" t="s">
        <v>52</v>
      </c>
      <c r="C93" s="6" t="s">
        <v>5</v>
      </c>
      <c r="D93" s="10">
        <v>2</v>
      </c>
      <c r="E93" s="12"/>
      <c r="F93" s="12">
        <f>D93*E93</f>
        <v>0</v>
      </c>
      <c r="G93" s="12"/>
      <c r="H93" s="12">
        <f>E93*1.2</f>
        <v>0</v>
      </c>
      <c r="I93" s="12">
        <f>D93*H93</f>
        <v>0</v>
      </c>
    </row>
    <row r="94" spans="1:9" ht="15">
      <c r="A94" s="9"/>
      <c r="B94" s="6" t="s">
        <v>23</v>
      </c>
      <c r="C94" s="6" t="s">
        <v>5</v>
      </c>
      <c r="D94" s="10">
        <v>1</v>
      </c>
      <c r="E94" s="12"/>
      <c r="F94" s="12">
        <f>D94*E94</f>
        <v>0</v>
      </c>
      <c r="G94" s="12"/>
      <c r="H94" s="12">
        <f>E94*1.2</f>
        <v>0</v>
      </c>
      <c r="I94" s="12">
        <f>D94*H94</f>
        <v>0</v>
      </c>
    </row>
    <row r="95" spans="1:9" ht="15">
      <c r="A95" s="9"/>
      <c r="B95" s="6" t="s">
        <v>14</v>
      </c>
      <c r="C95" s="6" t="s">
        <v>5</v>
      </c>
      <c r="D95" s="10">
        <v>1</v>
      </c>
      <c r="E95" s="12"/>
      <c r="F95" s="12">
        <f>D95*E95</f>
        <v>0</v>
      </c>
      <c r="G95" s="12"/>
      <c r="H95" s="12">
        <f>E95*1.2</f>
        <v>0</v>
      </c>
      <c r="I95" s="12">
        <f>D95*H95</f>
        <v>0</v>
      </c>
    </row>
    <row r="96" spans="1:9" ht="15">
      <c r="A96" s="9"/>
      <c r="B96" s="6" t="s">
        <v>53</v>
      </c>
      <c r="C96" s="6" t="s">
        <v>5</v>
      </c>
      <c r="D96" s="10">
        <v>1</v>
      </c>
      <c r="E96" s="12"/>
      <c r="F96" s="12">
        <f>D96*E96</f>
        <v>0</v>
      </c>
      <c r="G96" s="12"/>
      <c r="H96" s="12">
        <f>E96*1.2</f>
        <v>0</v>
      </c>
      <c r="I96" s="12">
        <f>D96*H96</f>
        <v>0</v>
      </c>
    </row>
    <row r="97" spans="1:9" ht="15">
      <c r="A97" s="9"/>
      <c r="B97" s="6" t="s">
        <v>8</v>
      </c>
      <c r="C97" s="6" t="s">
        <v>5</v>
      </c>
      <c r="D97" s="10">
        <v>2</v>
      </c>
      <c r="E97" s="12"/>
      <c r="F97" s="12">
        <f>D97*E97</f>
        <v>0</v>
      </c>
      <c r="G97" s="12"/>
      <c r="H97" s="12">
        <f>E97*1.2</f>
        <v>0</v>
      </c>
      <c r="I97" s="12">
        <f>D97*H97</f>
        <v>0</v>
      </c>
    </row>
    <row r="98" spans="1:9" ht="15">
      <c r="A98" s="13"/>
      <c r="B98" s="14"/>
      <c r="C98" s="14"/>
      <c r="D98" s="15"/>
      <c r="E98" s="16"/>
      <c r="F98" s="17"/>
      <c r="G98" s="12"/>
      <c r="H98" s="12"/>
      <c r="I98" s="12"/>
    </row>
    <row r="99" spans="1:9" ht="22.5" customHeight="1">
      <c r="A99" s="13" t="s">
        <v>46</v>
      </c>
      <c r="B99" s="14" t="s">
        <v>74</v>
      </c>
      <c r="C99" s="14"/>
      <c r="D99" s="15"/>
      <c r="E99" s="16"/>
      <c r="F99" s="17"/>
      <c r="G99" s="12"/>
      <c r="H99" s="12"/>
      <c r="I99" s="12"/>
    </row>
    <row r="100" spans="1:9" s="7" customFormat="1" ht="66.75" customHeight="1">
      <c r="A100" s="9"/>
      <c r="B100" s="6" t="s">
        <v>87</v>
      </c>
      <c r="C100" s="6"/>
      <c r="D100" s="10"/>
      <c r="E100" s="12"/>
      <c r="F100" s="12"/>
      <c r="G100" s="12"/>
      <c r="H100" s="12"/>
      <c r="I100" s="12"/>
    </row>
    <row r="101" spans="1:9" ht="15">
      <c r="A101" s="9"/>
      <c r="B101" s="6" t="s">
        <v>59</v>
      </c>
      <c r="C101" s="6" t="s">
        <v>5</v>
      </c>
      <c r="D101" s="10">
        <v>2</v>
      </c>
      <c r="E101" s="12"/>
      <c r="F101" s="12">
        <f>D101*E101</f>
        <v>0</v>
      </c>
      <c r="G101" s="12"/>
      <c r="H101" s="12">
        <f>E101*1.2</f>
        <v>0</v>
      </c>
      <c r="I101" s="12">
        <f>D101*H101</f>
        <v>0</v>
      </c>
    </row>
    <row r="102" spans="1:9" ht="15">
      <c r="A102" s="13"/>
      <c r="B102" s="14"/>
      <c r="C102" s="14"/>
      <c r="D102" s="15"/>
      <c r="E102" s="16"/>
      <c r="F102" s="17"/>
      <c r="G102" s="12"/>
      <c r="H102" s="12"/>
      <c r="I102" s="12"/>
    </row>
    <row r="103" spans="1:9" ht="21" customHeight="1">
      <c r="A103" s="13" t="s">
        <v>47</v>
      </c>
      <c r="B103" s="14" t="s">
        <v>75</v>
      </c>
      <c r="C103" s="6"/>
      <c r="D103" s="10"/>
      <c r="E103" s="12"/>
      <c r="F103" s="12"/>
      <c r="G103" s="12"/>
      <c r="H103" s="12"/>
      <c r="I103" s="12"/>
    </row>
    <row r="104" spans="1:9" s="7" customFormat="1" ht="178.5" customHeight="1">
      <c r="A104" s="9"/>
      <c r="B104" s="6" t="s">
        <v>88</v>
      </c>
      <c r="C104" s="6"/>
      <c r="D104" s="10"/>
      <c r="E104" s="12"/>
      <c r="F104" s="12"/>
      <c r="G104" s="12"/>
      <c r="H104" s="12"/>
      <c r="I104" s="12"/>
    </row>
    <row r="105" spans="1:9" ht="15">
      <c r="A105" s="9"/>
      <c r="B105" s="6" t="s">
        <v>14</v>
      </c>
      <c r="C105" s="6" t="s">
        <v>5</v>
      </c>
      <c r="D105" s="10">
        <v>6</v>
      </c>
      <c r="E105" s="12"/>
      <c r="F105" s="12">
        <f>D105*E105</f>
        <v>0</v>
      </c>
      <c r="G105" s="12"/>
      <c r="H105" s="12">
        <f>E105*1.2</f>
        <v>0</v>
      </c>
      <c r="I105" s="12">
        <f>D105*H105</f>
        <v>0</v>
      </c>
    </row>
    <row r="106" spans="1:9" ht="15">
      <c r="A106" s="13"/>
      <c r="B106" s="14"/>
      <c r="C106" s="14"/>
      <c r="D106" s="15"/>
      <c r="E106" s="16"/>
      <c r="F106" s="17"/>
      <c r="G106" s="12"/>
      <c r="H106" s="12"/>
      <c r="I106" s="12"/>
    </row>
    <row r="107" spans="1:9" ht="28.5" customHeight="1">
      <c r="A107" s="13" t="s">
        <v>48</v>
      </c>
      <c r="B107" s="14" t="s">
        <v>76</v>
      </c>
      <c r="C107" s="6"/>
      <c r="D107" s="10"/>
      <c r="E107" s="12"/>
      <c r="F107" s="12"/>
      <c r="G107" s="12"/>
      <c r="H107" s="12"/>
      <c r="I107" s="12"/>
    </row>
    <row r="108" spans="1:9" ht="167.25" customHeight="1">
      <c r="A108" s="13"/>
      <c r="B108" s="18" t="s">
        <v>98</v>
      </c>
      <c r="C108" s="6"/>
      <c r="D108" s="10"/>
      <c r="E108" s="12"/>
      <c r="F108" s="12"/>
      <c r="G108" s="12"/>
      <c r="H108" s="12"/>
      <c r="I108" s="12"/>
    </row>
    <row r="109" spans="1:9" s="7" customFormat="1" ht="300.75" customHeight="1">
      <c r="A109" s="9"/>
      <c r="B109" s="18" t="s">
        <v>99</v>
      </c>
      <c r="C109" s="6"/>
      <c r="D109" s="10"/>
      <c r="E109" s="12"/>
      <c r="F109" s="12"/>
      <c r="G109" s="12"/>
      <c r="H109" s="12"/>
      <c r="I109" s="12"/>
    </row>
    <row r="110" spans="1:9" ht="15">
      <c r="A110" s="9"/>
      <c r="B110" s="6" t="s">
        <v>23</v>
      </c>
      <c r="C110" s="6" t="s">
        <v>5</v>
      </c>
      <c r="D110" s="10">
        <v>3</v>
      </c>
      <c r="E110" s="12"/>
      <c r="F110" s="12">
        <f>D110*E110</f>
        <v>0</v>
      </c>
      <c r="G110" s="12"/>
      <c r="H110" s="12">
        <f>E110*1.2</f>
        <v>0</v>
      </c>
      <c r="I110" s="12">
        <f>D110*H110</f>
        <v>0</v>
      </c>
    </row>
    <row r="111" spans="1:9" ht="15">
      <c r="A111" s="9"/>
      <c r="B111" s="6" t="s">
        <v>14</v>
      </c>
      <c r="C111" s="6" t="s">
        <v>5</v>
      </c>
      <c r="D111" s="10">
        <v>1</v>
      </c>
      <c r="E111" s="12"/>
      <c r="F111" s="12">
        <f>D111*E111</f>
        <v>0</v>
      </c>
      <c r="G111" s="12"/>
      <c r="H111" s="12">
        <f>E111*1.2</f>
        <v>0</v>
      </c>
      <c r="I111" s="12">
        <f>D111*H111</f>
        <v>0</v>
      </c>
    </row>
    <row r="112" spans="1:9" ht="15">
      <c r="A112" s="9"/>
      <c r="B112" s="6" t="s">
        <v>9</v>
      </c>
      <c r="C112" s="6" t="s">
        <v>5</v>
      </c>
      <c r="D112" s="10">
        <v>3</v>
      </c>
      <c r="E112" s="12"/>
      <c r="F112" s="12">
        <f>D112*E112</f>
        <v>0</v>
      </c>
      <c r="G112" s="12"/>
      <c r="H112" s="12">
        <f>E112*1.2</f>
        <v>0</v>
      </c>
      <c r="I112" s="12">
        <f>D112*H112</f>
        <v>0</v>
      </c>
    </row>
    <row r="113" spans="1:9" ht="15">
      <c r="A113" s="13"/>
      <c r="B113" s="14"/>
      <c r="C113" s="14"/>
      <c r="D113" s="15"/>
      <c r="E113" s="16"/>
      <c r="F113" s="17"/>
      <c r="G113" s="12"/>
      <c r="H113" s="12"/>
      <c r="I113" s="12"/>
    </row>
    <row r="114" spans="1:9" ht="20.25" customHeight="1">
      <c r="A114" s="13" t="s">
        <v>49</v>
      </c>
      <c r="B114" s="14" t="s">
        <v>77</v>
      </c>
      <c r="C114" s="6"/>
      <c r="D114" s="10"/>
      <c r="E114" s="12"/>
      <c r="F114" s="12"/>
      <c r="G114" s="12"/>
      <c r="H114" s="12"/>
      <c r="I114" s="12"/>
    </row>
    <row r="115" spans="1:9" s="7" customFormat="1" ht="183.75" customHeight="1">
      <c r="A115" s="9"/>
      <c r="B115" s="6" t="s">
        <v>89</v>
      </c>
      <c r="C115" s="6"/>
      <c r="D115" s="10"/>
      <c r="E115" s="12"/>
      <c r="F115" s="12"/>
      <c r="G115" s="12"/>
      <c r="H115" s="12"/>
      <c r="I115" s="12"/>
    </row>
    <row r="116" spans="1:9" ht="15">
      <c r="A116" s="9"/>
      <c r="B116" s="6" t="s">
        <v>23</v>
      </c>
      <c r="C116" s="6" t="s">
        <v>5</v>
      </c>
      <c r="D116" s="10">
        <v>1</v>
      </c>
      <c r="E116" s="12"/>
      <c r="F116" s="12">
        <f>D116*E116</f>
        <v>0</v>
      </c>
      <c r="G116" s="12"/>
      <c r="H116" s="12">
        <f>E116*1.2</f>
        <v>0</v>
      </c>
      <c r="I116" s="12">
        <f>D116*H116</f>
        <v>0</v>
      </c>
    </row>
    <row r="117" spans="8:11" ht="15">
      <c r="H117" s="53">
        <f>SUM(F4:F116)</f>
        <v>0</v>
      </c>
      <c r="I117" s="53"/>
      <c r="J117" s="53"/>
      <c r="K117" s="2" t="s">
        <v>55</v>
      </c>
    </row>
    <row r="118" spans="2:9" ht="15">
      <c r="B118" s="20"/>
      <c r="D118" s="2"/>
      <c r="H118" s="53">
        <f>SUM(I4:I116)</f>
        <v>0</v>
      </c>
      <c r="I118" s="53"/>
    </row>
    <row r="120" spans="1:6" ht="15">
      <c r="A120" s="22"/>
      <c r="B120" s="23" t="s">
        <v>101</v>
      </c>
      <c r="C120" s="47">
        <f>SUM(F10:F116)</f>
        <v>0</v>
      </c>
      <c r="D120" s="48"/>
      <c r="E120" s="48"/>
      <c r="F120" s="49"/>
    </row>
    <row r="121" spans="1:6" ht="15">
      <c r="A121" s="24"/>
      <c r="B121" s="23" t="s">
        <v>102</v>
      </c>
      <c r="C121" s="47">
        <f>C120*0.2</f>
        <v>0</v>
      </c>
      <c r="D121" s="48"/>
      <c r="E121" s="48"/>
      <c r="F121" s="49"/>
    </row>
    <row r="122" spans="1:6" ht="15">
      <c r="A122" s="25"/>
      <c r="B122" s="23" t="s">
        <v>100</v>
      </c>
      <c r="C122" s="47">
        <f>C120+C121</f>
        <v>0</v>
      </c>
      <c r="D122" s="48"/>
      <c r="E122" s="48"/>
      <c r="F122" s="49"/>
    </row>
  </sheetData>
  <sheetProtection/>
  <mergeCells count="17">
    <mergeCell ref="H118:I118"/>
    <mergeCell ref="H117:J117"/>
    <mergeCell ref="H5:H9"/>
    <mergeCell ref="H66:H67"/>
    <mergeCell ref="H71:H74"/>
    <mergeCell ref="I5:I9"/>
    <mergeCell ref="I66:I67"/>
    <mergeCell ref="I71:I74"/>
    <mergeCell ref="F71:F74"/>
    <mergeCell ref="C121:F121"/>
    <mergeCell ref="C122:F122"/>
    <mergeCell ref="A2:F2"/>
    <mergeCell ref="C120:F120"/>
    <mergeCell ref="A71:A74"/>
    <mergeCell ref="C71:C74"/>
    <mergeCell ref="D71:D74"/>
    <mergeCell ref="E71:E74"/>
  </mergeCells>
  <printOptions/>
  <pageMargins left="0.984251968503937" right="0.3937007874015748" top="0.5905511811023623" bottom="0.3937007874015748" header="0.31496062992125984" footer="0.31496062992125984"/>
  <pageSetup horizontalDpi="600" verticalDpi="600" orientation="portrait" paperSize="9" scale="73" r:id="rId1"/>
  <rowBreaks count="5" manualBreakCount="5">
    <brk id="25" max="255" man="1"/>
    <brk id="47" max="255" man="1"/>
    <brk id="70" max="255" man="1"/>
    <brk id="84" max="5" man="1"/>
    <brk id="10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dc:creator>
  <cp:keywords/>
  <dc:description/>
  <cp:lastModifiedBy>Bata</cp:lastModifiedBy>
  <cp:lastPrinted>2019-04-17T06:46:29Z</cp:lastPrinted>
  <dcterms:created xsi:type="dcterms:W3CDTF">2017-09-09T13:07:46Z</dcterms:created>
  <dcterms:modified xsi:type="dcterms:W3CDTF">2020-11-09T12:30:06Z</dcterms:modified>
  <cp:category/>
  <cp:version/>
  <cp:contentType/>
  <cp:contentStatus/>
</cp:coreProperties>
</file>